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ex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6">
    <font>
      <name val="Calibri"/>
      <family val="2"/>
      <color theme="1"/>
      <sz val="11"/>
      <scheme val="minor"/>
    </font>
    <font>
      <b val="1"/>
      <color rgb="000B2F23"/>
      <sz val="15"/>
    </font>
    <font>
      <color rgb="00636C65"/>
      <sz val="10"/>
    </font>
    <font>
      <b val="1"/>
      <color rgb="00FFFFFF"/>
      <sz val="10"/>
    </font>
    <font>
      <b val="1"/>
    </font>
    <font>
      <i val="1"/>
      <color rgb="00636C65"/>
      <sz val="9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0B2F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1" fontId="0" fillId="2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1" fontId="3" fillId="3" borderId="0" applyAlignment="1" pivotButton="0" quotePrefix="0" xfId="0">
      <alignment horizontal="center" vertical="center" wrapText="1"/>
    </xf>
    <xf numFmtId="164" fontId="0" fillId="2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>
      <c r="A1" s="1" t="inlineStr">
        <is>
          <t>Capex and replacement reserve schedule</t>
        </is>
      </c>
    </row>
    <row r="2" ht="30" customHeight="1">
      <c r="A2" s="2" t="inlineStr">
        <is>
          <t>List each building component, its replacement cost and the year you expect to replace it. The schedule shows spending by year and the per-unit reserve that funds it.</t>
        </is>
      </c>
    </row>
    <row r="4">
      <c r="A4" t="inlineStr">
        <is>
          <t>Units</t>
        </is>
      </c>
      <c r="B4" s="3" t="n">
        <v>40</v>
      </c>
    </row>
    <row r="5">
      <c r="A5" t="inlineStr">
        <is>
          <t>First year of the plan</t>
        </is>
      </c>
      <c r="B5" s="3" t="n">
        <v>2027</v>
      </c>
    </row>
    <row r="7" ht="30" customHeight="1">
      <c r="A7" s="4" t="inlineStr">
        <is>
          <t>Component</t>
        </is>
      </c>
      <c r="B7" s="5" t="inlineStr">
        <is>
          <t>Replacement cost</t>
        </is>
      </c>
      <c r="C7" s="5" t="inlineStr">
        <is>
          <t>Replace in year</t>
        </is>
      </c>
      <c r="D7" s="6">
        <f>B5+0</f>
        <v/>
      </c>
      <c r="E7" s="6">
        <f>B5+1</f>
        <v/>
      </c>
      <c r="F7" s="6">
        <f>B5+2</f>
        <v/>
      </c>
      <c r="G7" s="6">
        <f>B5+3</f>
        <v/>
      </c>
      <c r="H7" s="6">
        <f>B5+4</f>
        <v/>
      </c>
      <c r="I7" s="6">
        <f>B5+5</f>
        <v/>
      </c>
      <c r="J7" s="6">
        <f>B5+6</f>
        <v/>
      </c>
      <c r="K7" s="6">
        <f>B5+7</f>
        <v/>
      </c>
      <c r="L7" s="6">
        <f>B5+8</f>
        <v/>
      </c>
      <c r="M7" s="6">
        <f>B5+9</f>
        <v/>
      </c>
      <c r="N7" s="5" t="inlineStr">
        <is>
          <t>Total</t>
        </is>
      </c>
    </row>
    <row r="8">
      <c r="A8" t="inlineStr">
        <is>
          <t>Roofs</t>
        </is>
      </c>
      <c r="B8" s="7" t="n"/>
      <c r="C8" s="3" t="n"/>
      <c r="D8" s="8">
        <f>IF($C8=D$7,$B8,0)</f>
        <v/>
      </c>
      <c r="E8" s="8">
        <f>IF($C8=E$7,$B8,0)</f>
        <v/>
      </c>
      <c r="F8" s="8">
        <f>IF($C8=F$7,$B8,0)</f>
        <v/>
      </c>
      <c r="G8" s="8">
        <f>IF($C8=G$7,$B8,0)</f>
        <v/>
      </c>
      <c r="H8" s="8">
        <f>IF($C8=H$7,$B8,0)</f>
        <v/>
      </c>
      <c r="I8" s="8">
        <f>IF($C8=I$7,$B8,0)</f>
        <v/>
      </c>
      <c r="J8" s="8">
        <f>IF($C8=J$7,$B8,0)</f>
        <v/>
      </c>
      <c r="K8" s="8">
        <f>IF($C8=K$7,$B8,0)</f>
        <v/>
      </c>
      <c r="L8" s="8">
        <f>IF($C8=L$7,$B8,0)</f>
        <v/>
      </c>
      <c r="M8" s="8">
        <f>IF($C8=M$7,$B8,0)</f>
        <v/>
      </c>
      <c r="N8" s="8">
        <f>SUM(D8:M8)</f>
        <v/>
      </c>
    </row>
    <row r="9">
      <c r="A9" t="inlineStr">
        <is>
          <t>HVAC / boilers</t>
        </is>
      </c>
      <c r="B9" s="7" t="n"/>
      <c r="C9" s="3" t="n"/>
      <c r="D9" s="8">
        <f>IF($C9=D$7,$B9,0)</f>
        <v/>
      </c>
      <c r="E9" s="8">
        <f>IF($C9=E$7,$B9,0)</f>
        <v/>
      </c>
      <c r="F9" s="8">
        <f>IF($C9=F$7,$B9,0)</f>
        <v/>
      </c>
      <c r="G9" s="8">
        <f>IF($C9=G$7,$B9,0)</f>
        <v/>
      </c>
      <c r="H9" s="8">
        <f>IF($C9=H$7,$B9,0)</f>
        <v/>
      </c>
      <c r="I9" s="8">
        <f>IF($C9=I$7,$B9,0)</f>
        <v/>
      </c>
      <c r="J9" s="8">
        <f>IF($C9=J$7,$B9,0)</f>
        <v/>
      </c>
      <c r="K9" s="8">
        <f>IF($C9=K$7,$B9,0)</f>
        <v/>
      </c>
      <c r="L9" s="8">
        <f>IF($C9=L$7,$B9,0)</f>
        <v/>
      </c>
      <c r="M9" s="8">
        <f>IF($C9=M$7,$B9,0)</f>
        <v/>
      </c>
      <c r="N9" s="8">
        <f>SUM(D9:M9)</f>
        <v/>
      </c>
    </row>
    <row r="10">
      <c r="A10" t="inlineStr">
        <is>
          <t>Water heaters</t>
        </is>
      </c>
      <c r="B10" s="7" t="n"/>
      <c r="C10" s="3" t="n"/>
      <c r="D10" s="8">
        <f>IF($C10=D$7,$B10,0)</f>
        <v/>
      </c>
      <c r="E10" s="8">
        <f>IF($C10=E$7,$B10,0)</f>
        <v/>
      </c>
      <c r="F10" s="8">
        <f>IF($C10=F$7,$B10,0)</f>
        <v/>
      </c>
      <c r="G10" s="8">
        <f>IF($C10=G$7,$B10,0)</f>
        <v/>
      </c>
      <c r="H10" s="8">
        <f>IF($C10=H$7,$B10,0)</f>
        <v/>
      </c>
      <c r="I10" s="8">
        <f>IF($C10=I$7,$B10,0)</f>
        <v/>
      </c>
      <c r="J10" s="8">
        <f>IF($C10=J$7,$B10,0)</f>
        <v/>
      </c>
      <c r="K10" s="8">
        <f>IF($C10=K$7,$B10,0)</f>
        <v/>
      </c>
      <c r="L10" s="8">
        <f>IF($C10=L$7,$B10,0)</f>
        <v/>
      </c>
      <c r="M10" s="8">
        <f>IF($C10=M$7,$B10,0)</f>
        <v/>
      </c>
      <c r="N10" s="8">
        <f>SUM(D10:M10)</f>
        <v/>
      </c>
    </row>
    <row r="11">
      <c r="A11" t="inlineStr">
        <is>
          <t>Windows</t>
        </is>
      </c>
      <c r="B11" s="7" t="n"/>
      <c r="C11" s="3" t="n"/>
      <c r="D11" s="8">
        <f>IF($C11=D$7,$B11,0)</f>
        <v/>
      </c>
      <c r="E11" s="8">
        <f>IF($C11=E$7,$B11,0)</f>
        <v/>
      </c>
      <c r="F11" s="8">
        <f>IF($C11=F$7,$B11,0)</f>
        <v/>
      </c>
      <c r="G11" s="8">
        <f>IF($C11=G$7,$B11,0)</f>
        <v/>
      </c>
      <c r="H11" s="8">
        <f>IF($C11=H$7,$B11,0)</f>
        <v/>
      </c>
      <c r="I11" s="8">
        <f>IF($C11=I$7,$B11,0)</f>
        <v/>
      </c>
      <c r="J11" s="8">
        <f>IF($C11=J$7,$B11,0)</f>
        <v/>
      </c>
      <c r="K11" s="8">
        <f>IF($C11=K$7,$B11,0)</f>
        <v/>
      </c>
      <c r="L11" s="8">
        <f>IF($C11=L$7,$B11,0)</f>
        <v/>
      </c>
      <c r="M11" s="8">
        <f>IF($C11=M$7,$B11,0)</f>
        <v/>
      </c>
      <c r="N11" s="8">
        <f>SUM(D11:M11)</f>
        <v/>
      </c>
    </row>
    <row r="12">
      <c r="A12" t="inlineStr">
        <is>
          <t>Parking lot / paving</t>
        </is>
      </c>
      <c r="B12" s="7" t="n"/>
      <c r="C12" s="3" t="n"/>
      <c r="D12" s="8">
        <f>IF($C12=D$7,$B12,0)</f>
        <v/>
      </c>
      <c r="E12" s="8">
        <f>IF($C12=E$7,$B12,0)</f>
        <v/>
      </c>
      <c r="F12" s="8">
        <f>IF($C12=F$7,$B12,0)</f>
        <v/>
      </c>
      <c r="G12" s="8">
        <f>IF($C12=G$7,$B12,0)</f>
        <v/>
      </c>
      <c r="H12" s="8">
        <f>IF($C12=H$7,$B12,0)</f>
        <v/>
      </c>
      <c r="I12" s="8">
        <f>IF($C12=I$7,$B12,0)</f>
        <v/>
      </c>
      <c r="J12" s="8">
        <f>IF($C12=J$7,$B12,0)</f>
        <v/>
      </c>
      <c r="K12" s="8">
        <f>IF($C12=K$7,$B12,0)</f>
        <v/>
      </c>
      <c r="L12" s="8">
        <f>IF($C12=L$7,$B12,0)</f>
        <v/>
      </c>
      <c r="M12" s="8">
        <f>IF($C12=M$7,$B12,0)</f>
        <v/>
      </c>
      <c r="N12" s="8">
        <f>SUM(D12:M12)</f>
        <v/>
      </c>
    </row>
    <row r="13">
      <c r="A13" t="inlineStr">
        <is>
          <t>Exterior paint and siding</t>
        </is>
      </c>
      <c r="B13" s="7" t="n"/>
      <c r="C13" s="3" t="n"/>
      <c r="D13" s="8">
        <f>IF($C13=D$7,$B13,0)</f>
        <v/>
      </c>
      <c r="E13" s="8">
        <f>IF($C13=E$7,$B13,0)</f>
        <v/>
      </c>
      <c r="F13" s="8">
        <f>IF($C13=F$7,$B13,0)</f>
        <v/>
      </c>
      <c r="G13" s="8">
        <f>IF($C13=G$7,$B13,0)</f>
        <v/>
      </c>
      <c r="H13" s="8">
        <f>IF($C13=H$7,$B13,0)</f>
        <v/>
      </c>
      <c r="I13" s="8">
        <f>IF($C13=I$7,$B13,0)</f>
        <v/>
      </c>
      <c r="J13" s="8">
        <f>IF($C13=J$7,$B13,0)</f>
        <v/>
      </c>
      <c r="K13" s="8">
        <f>IF($C13=K$7,$B13,0)</f>
        <v/>
      </c>
      <c r="L13" s="8">
        <f>IF($C13=L$7,$B13,0)</f>
        <v/>
      </c>
      <c r="M13" s="8">
        <f>IF($C13=M$7,$B13,0)</f>
        <v/>
      </c>
      <c r="N13" s="8">
        <f>SUM(D13:M13)</f>
        <v/>
      </c>
    </row>
    <row r="14">
      <c r="A14" t="inlineStr">
        <is>
          <t>Unit interiors (flooring, cabinets)</t>
        </is>
      </c>
      <c r="B14" s="7" t="n"/>
      <c r="C14" s="3" t="n"/>
      <c r="D14" s="8">
        <f>IF($C14=D$7,$B14,0)</f>
        <v/>
      </c>
      <c r="E14" s="8">
        <f>IF($C14=E$7,$B14,0)</f>
        <v/>
      </c>
      <c r="F14" s="8">
        <f>IF($C14=F$7,$B14,0)</f>
        <v/>
      </c>
      <c r="G14" s="8">
        <f>IF($C14=G$7,$B14,0)</f>
        <v/>
      </c>
      <c r="H14" s="8">
        <f>IF($C14=H$7,$B14,0)</f>
        <v/>
      </c>
      <c r="I14" s="8">
        <f>IF($C14=I$7,$B14,0)</f>
        <v/>
      </c>
      <c r="J14" s="8">
        <f>IF($C14=J$7,$B14,0)</f>
        <v/>
      </c>
      <c r="K14" s="8">
        <f>IF($C14=K$7,$B14,0)</f>
        <v/>
      </c>
      <c r="L14" s="8">
        <f>IF($C14=L$7,$B14,0)</f>
        <v/>
      </c>
      <c r="M14" s="8">
        <f>IF($C14=M$7,$B14,0)</f>
        <v/>
      </c>
      <c r="N14" s="8">
        <f>SUM(D14:M14)</f>
        <v/>
      </c>
    </row>
    <row r="15">
      <c r="A15" t="inlineStr">
        <is>
          <t>Appliances</t>
        </is>
      </c>
      <c r="B15" s="7" t="n"/>
      <c r="C15" s="3" t="n"/>
      <c r="D15" s="8">
        <f>IF($C15=D$7,$B15,0)</f>
        <v/>
      </c>
      <c r="E15" s="8">
        <f>IF($C15=E$7,$B15,0)</f>
        <v/>
      </c>
      <c r="F15" s="8">
        <f>IF($C15=F$7,$B15,0)</f>
        <v/>
      </c>
      <c r="G15" s="8">
        <f>IF($C15=G$7,$B15,0)</f>
        <v/>
      </c>
      <c r="H15" s="8">
        <f>IF($C15=H$7,$B15,0)</f>
        <v/>
      </c>
      <c r="I15" s="8">
        <f>IF($C15=I$7,$B15,0)</f>
        <v/>
      </c>
      <c r="J15" s="8">
        <f>IF($C15=J$7,$B15,0)</f>
        <v/>
      </c>
      <c r="K15" s="8">
        <f>IF($C15=K$7,$B15,0)</f>
        <v/>
      </c>
      <c r="L15" s="8">
        <f>IF($C15=L$7,$B15,0)</f>
        <v/>
      </c>
      <c r="M15" s="8">
        <f>IF($C15=M$7,$B15,0)</f>
        <v/>
      </c>
      <c r="N15" s="8">
        <f>SUM(D15:M15)</f>
        <v/>
      </c>
    </row>
    <row r="16">
      <c r="A16" t="inlineStr">
        <is>
          <t>Elevators</t>
        </is>
      </c>
      <c r="B16" s="7" t="n"/>
      <c r="C16" s="3" t="n"/>
      <c r="D16" s="8">
        <f>IF($C16=D$7,$B16,0)</f>
        <v/>
      </c>
      <c r="E16" s="8">
        <f>IF($C16=E$7,$B16,0)</f>
        <v/>
      </c>
      <c r="F16" s="8">
        <f>IF($C16=F$7,$B16,0)</f>
        <v/>
      </c>
      <c r="G16" s="8">
        <f>IF($C16=G$7,$B16,0)</f>
        <v/>
      </c>
      <c r="H16" s="8">
        <f>IF($C16=H$7,$B16,0)</f>
        <v/>
      </c>
      <c r="I16" s="8">
        <f>IF($C16=I$7,$B16,0)</f>
        <v/>
      </c>
      <c r="J16" s="8">
        <f>IF($C16=J$7,$B16,0)</f>
        <v/>
      </c>
      <c r="K16" s="8">
        <f>IF($C16=K$7,$B16,0)</f>
        <v/>
      </c>
      <c r="L16" s="8">
        <f>IF($C16=L$7,$B16,0)</f>
        <v/>
      </c>
      <c r="M16" s="8">
        <f>IF($C16=M$7,$B16,0)</f>
        <v/>
      </c>
      <c r="N16" s="8">
        <f>SUM(D16:M16)</f>
        <v/>
      </c>
    </row>
    <row r="17">
      <c r="A17" t="inlineStr">
        <is>
          <t>Plumbing / sewer lines</t>
        </is>
      </c>
      <c r="B17" s="7" t="n"/>
      <c r="C17" s="3" t="n"/>
      <c r="D17" s="8">
        <f>IF($C17=D$7,$B17,0)</f>
        <v/>
      </c>
      <c r="E17" s="8">
        <f>IF($C17=E$7,$B17,0)</f>
        <v/>
      </c>
      <c r="F17" s="8">
        <f>IF($C17=F$7,$B17,0)</f>
        <v/>
      </c>
      <c r="G17" s="8">
        <f>IF($C17=G$7,$B17,0)</f>
        <v/>
      </c>
      <c r="H17" s="8">
        <f>IF($C17=H$7,$B17,0)</f>
        <v/>
      </c>
      <c r="I17" s="8">
        <f>IF($C17=I$7,$B17,0)</f>
        <v/>
      </c>
      <c r="J17" s="8">
        <f>IF($C17=J$7,$B17,0)</f>
        <v/>
      </c>
      <c r="K17" s="8">
        <f>IF($C17=K$7,$B17,0)</f>
        <v/>
      </c>
      <c r="L17" s="8">
        <f>IF($C17=L$7,$B17,0)</f>
        <v/>
      </c>
      <c r="M17" s="8">
        <f>IF($C17=M$7,$B17,0)</f>
        <v/>
      </c>
      <c r="N17" s="8">
        <f>SUM(D17:M17)</f>
        <v/>
      </c>
    </row>
    <row r="18">
      <c r="A18" t="inlineStr">
        <is>
          <t>Electrical</t>
        </is>
      </c>
      <c r="B18" s="7" t="n"/>
      <c r="C18" s="3" t="n"/>
      <c r="D18" s="8">
        <f>IF($C18=D$7,$B18,0)</f>
        <v/>
      </c>
      <c r="E18" s="8">
        <f>IF($C18=E$7,$B18,0)</f>
        <v/>
      </c>
      <c r="F18" s="8">
        <f>IF($C18=F$7,$B18,0)</f>
        <v/>
      </c>
      <c r="G18" s="8">
        <f>IF($C18=G$7,$B18,0)</f>
        <v/>
      </c>
      <c r="H18" s="8">
        <f>IF($C18=H$7,$B18,0)</f>
        <v/>
      </c>
      <c r="I18" s="8">
        <f>IF($C18=I$7,$B18,0)</f>
        <v/>
      </c>
      <c r="J18" s="8">
        <f>IF($C18=J$7,$B18,0)</f>
        <v/>
      </c>
      <c r="K18" s="8">
        <f>IF($C18=K$7,$B18,0)</f>
        <v/>
      </c>
      <c r="L18" s="8">
        <f>IF($C18=L$7,$B18,0)</f>
        <v/>
      </c>
      <c r="M18" s="8">
        <f>IF($C18=M$7,$B18,0)</f>
        <v/>
      </c>
      <c r="N18" s="8">
        <f>SUM(D18:M18)</f>
        <v/>
      </c>
    </row>
    <row r="19">
      <c r="A19" t="inlineStr">
        <is>
          <t>Common areas and amenities</t>
        </is>
      </c>
      <c r="B19" s="7" t="n"/>
      <c r="C19" s="3" t="n"/>
      <c r="D19" s="8">
        <f>IF($C19=D$7,$B19,0)</f>
        <v/>
      </c>
      <c r="E19" s="8">
        <f>IF($C19=E$7,$B19,0)</f>
        <v/>
      </c>
      <c r="F19" s="8">
        <f>IF($C19=F$7,$B19,0)</f>
        <v/>
      </c>
      <c r="G19" s="8">
        <f>IF($C19=G$7,$B19,0)</f>
        <v/>
      </c>
      <c r="H19" s="8">
        <f>IF($C19=H$7,$B19,0)</f>
        <v/>
      </c>
      <c r="I19" s="8">
        <f>IF($C19=I$7,$B19,0)</f>
        <v/>
      </c>
      <c r="J19" s="8">
        <f>IF($C19=J$7,$B19,0)</f>
        <v/>
      </c>
      <c r="K19" s="8">
        <f>IF($C19=K$7,$B19,0)</f>
        <v/>
      </c>
      <c r="L19" s="8">
        <f>IF($C19=L$7,$B19,0)</f>
        <v/>
      </c>
      <c r="M19" s="8">
        <f>IF($C19=M$7,$B19,0)</f>
        <v/>
      </c>
      <c r="N19" s="8">
        <f>SUM(D19:M19)</f>
        <v/>
      </c>
    </row>
    <row r="20">
      <c r="A20" t="inlineStr">
        <is>
          <t>Other</t>
        </is>
      </c>
      <c r="B20" s="7" t="n"/>
      <c r="C20" s="3" t="n"/>
      <c r="D20" s="8">
        <f>IF($C20=D$7,$B20,0)</f>
        <v/>
      </c>
      <c r="E20" s="8">
        <f>IF($C20=E$7,$B20,0)</f>
        <v/>
      </c>
      <c r="F20" s="8">
        <f>IF($C20=F$7,$B20,0)</f>
        <v/>
      </c>
      <c r="G20" s="8">
        <f>IF($C20=G$7,$B20,0)</f>
        <v/>
      </c>
      <c r="H20" s="8">
        <f>IF($C20=H$7,$B20,0)</f>
        <v/>
      </c>
      <c r="I20" s="8">
        <f>IF($C20=I$7,$B20,0)</f>
        <v/>
      </c>
      <c r="J20" s="8">
        <f>IF($C20=J$7,$B20,0)</f>
        <v/>
      </c>
      <c r="K20" s="8">
        <f>IF($C20=K$7,$B20,0)</f>
        <v/>
      </c>
      <c r="L20" s="8">
        <f>IF($C20=L$7,$B20,0)</f>
        <v/>
      </c>
      <c r="M20" s="8">
        <f>IF($C20=M$7,$B20,0)</f>
        <v/>
      </c>
      <c r="N20" s="8">
        <f>SUM(D20:M20)</f>
        <v/>
      </c>
    </row>
    <row r="21">
      <c r="A21" s="9" t="inlineStr">
        <is>
          <t>Total by year</t>
        </is>
      </c>
      <c r="D21" s="8">
        <f>SUM(D8:D20)</f>
        <v/>
      </c>
      <c r="E21" s="8">
        <f>SUM(E8:E20)</f>
        <v/>
      </c>
      <c r="F21" s="8">
        <f>SUM(F8:F20)</f>
        <v/>
      </c>
      <c r="G21" s="8">
        <f>SUM(G8:G20)</f>
        <v/>
      </c>
      <c r="H21" s="8">
        <f>SUM(H8:H20)</f>
        <v/>
      </c>
      <c r="I21" s="8">
        <f>SUM(I8:I20)</f>
        <v/>
      </c>
      <c r="J21" s="8">
        <f>SUM(J8:J20)</f>
        <v/>
      </c>
      <c r="K21" s="8">
        <f>SUM(K8:K20)</f>
        <v/>
      </c>
      <c r="L21" s="8">
        <f>SUM(L8:L20)</f>
        <v/>
      </c>
      <c r="M21" s="8">
        <f>SUM(M8:M20)</f>
        <v/>
      </c>
      <c r="N21" s="8">
        <f>SUM(N8:N20)</f>
        <v/>
      </c>
    </row>
    <row r="23">
      <c r="A23" t="inlineStr">
        <is>
          <t>Average annual capex</t>
        </is>
      </c>
      <c r="B23" s="8">
        <f>N21/10</f>
        <v/>
      </c>
    </row>
    <row r="24">
      <c r="A24" s="9" t="inlineStr">
        <is>
          <t>Reserve per unit per year that funds it</t>
        </is>
      </c>
      <c r="B24" s="8">
        <f>IF($B$4&gt;0,B23/$B$4,0)</f>
        <v/>
      </c>
    </row>
    <row r="26">
      <c r="A26" s="10" t="inlineStr">
        <is>
          <t>apartment.loans · Janover Capital LLC · Estimates only, not a loan quote. Replace every shaded cell with your own numbers.</t>
        </is>
      </c>
    </row>
  </sheetData>
  <mergeCells count="1">
    <mergeCell ref="A2:N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2026-10-29T20:23:37Z</dcterms:created>
  <dcterms:modified xmlns:dcterms="http://purl.org/dc/terms/" xmlns:xsi="http://www.w3.org/2001/XMLSchema-instance" xsi:type="dcterms:W3CDTF">2026-10-29T20:23:37Z</dcterms:modified>
</cp:coreProperties>
</file>