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mpare quotes" sheetId="1" state="visible" r:id="rId1"/>
    <sheet xmlns:r="http://schemas.openxmlformats.org/officeDocument/2006/relationships" name="Monthly cash flows" sheetId="2" state="visible" r:id="rId2"/>
  </sheets>
  <definedNames/>
  <calcPr calcId="124519" fullCalcOnLoad="1"/>
</workbook>
</file>

<file path=xl/styles.xml><?xml version="1.0" encoding="utf-8"?>
<styleSheet xmlns="http://schemas.openxmlformats.org/spreadsheetml/2006/main">
  <numFmts count="2">
    <numFmt numFmtId="164" formatCode="&quot;$&quot;#,##0;[Red]-&quot;$&quot;#,##0"/>
    <numFmt numFmtId="165" formatCode="0.00&quot;%&quot;"/>
  </numFmts>
  <fonts count="7">
    <font>
      <name val="Calibri"/>
      <family val="2"/>
      <color theme="1"/>
      <sz val="11"/>
      <scheme val="minor"/>
    </font>
    <font>
      <b val="1"/>
      <color rgb="000B2F23"/>
      <sz val="15"/>
    </font>
    <font>
      <color rgb="00636C65"/>
      <sz val="10"/>
    </font>
    <font>
      <b val="1"/>
      <color rgb="00FFFFFF"/>
      <sz val="10"/>
    </font>
    <font/>
    <font>
      <b val="1"/>
    </font>
    <font>
      <i val="1"/>
      <color rgb="00636C65"/>
      <sz val="9"/>
    </font>
  </fonts>
  <fills count="4">
    <fill>
      <patternFill/>
    </fill>
    <fill>
      <patternFill patternType="gray125"/>
    </fill>
    <fill>
      <patternFill patternType="solid">
        <fgColor rgb="00FFF7E0"/>
      </patternFill>
    </fill>
    <fill>
      <patternFill patternType="solid">
        <fgColor rgb="000B2F23"/>
      </patternFill>
    </fill>
  </fills>
  <borders count="1">
    <border>
      <left/>
      <right/>
      <top/>
      <bottom/>
      <diagonal/>
    </border>
  </borders>
  <cellStyleXfs count="1">
    <xf numFmtId="0" fontId="0" fillId="0" borderId="0"/>
  </cellStyleXfs>
  <cellXfs count="14">
    <xf numFmtId="0" fontId="0" fillId="0" borderId="0" pivotButton="0" quotePrefix="0" xfId="0"/>
    <xf numFmtId="0" fontId="1" fillId="0" borderId="0" pivotButton="0" quotePrefix="0" xfId="0"/>
    <xf numFmtId="0" fontId="2" fillId="0" borderId="0" applyAlignment="1" pivotButton="0" quotePrefix="0" xfId="0">
      <alignment vertical="top" wrapText="1"/>
    </xf>
    <xf numFmtId="1" fontId="0" fillId="2" borderId="0" pivotButton="0" quotePrefix="0" xfId="0"/>
    <xf numFmtId="0" fontId="3" fillId="3" borderId="0" applyAlignment="1" pivotButton="0" quotePrefix="0" xfId="0">
      <alignment horizontal="left" vertical="center" wrapText="1"/>
    </xf>
    <xf numFmtId="0" fontId="3" fillId="3" borderId="0" applyAlignment="1" pivotButton="0" quotePrefix="0" xfId="0">
      <alignment horizontal="center" vertical="center" wrapText="1"/>
    </xf>
    <xf numFmtId="0" fontId="0" fillId="2" borderId="0" pivotButton="0" quotePrefix="0" xfId="0"/>
    <xf numFmtId="164" fontId="0" fillId="2" borderId="0" pivotButton="0" quotePrefix="0" xfId="0"/>
    <xf numFmtId="165" fontId="0" fillId="2" borderId="0" pivotButton="0" quotePrefix="0" xfId="0"/>
    <xf numFmtId="0" fontId="4" fillId="0" borderId="0" pivotButton="0" quotePrefix="0" xfId="0"/>
    <xf numFmtId="164" fontId="0" fillId="0" borderId="0" pivotButton="0" quotePrefix="0" xfId="0"/>
    <xf numFmtId="0" fontId="5" fillId="0" borderId="0" pivotButton="0" quotePrefix="0" xfId="0"/>
    <xf numFmtId="165" fontId="0" fillId="0" borderId="0" pivotButton="0" quotePrefix="0" xfId="0"/>
    <xf numFmtId="0" fontId="6"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26"/>
  <sheetViews>
    <sheetView showGridLines="0" workbookViewId="0">
      <selection activeCell="A1" sqref="A1"/>
    </sheetView>
  </sheetViews>
  <sheetFormatPr baseColWidth="8" defaultRowHeight="15"/>
  <cols>
    <col width="34" customWidth="1" min="1" max="1"/>
    <col width="20" customWidth="1" min="2" max="2"/>
    <col width="20" customWidth="1" min="3" max="3"/>
    <col width="20" customWidth="1" min="4" max="4"/>
    <col width="18" customWidth="1" min="5" max="5"/>
    <col width="18" customWidth="1" min="6" max="6"/>
    <col width="18" customWidth="1" min="7" max="7"/>
  </cols>
  <sheetData>
    <row r="1">
      <c r="A1" s="1" t="inlineStr">
        <is>
          <t>Lender term sheet comparison</t>
        </is>
      </c>
    </row>
    <row r="2" ht="30" customHeight="1">
      <c r="A2" s="2" t="inlineStr">
        <is>
          <t>Up to six quotes. Effective annual cost is the IRR of each loan's monthly cash flows over your hold (fees in, payments and the balance at the hold date out). Prepayment penalties are not priced: compare them in their row.</t>
        </is>
      </c>
    </row>
    <row r="4">
      <c r="A4" t="inlineStr">
        <is>
          <t>Years you expect to keep the loan</t>
        </is>
      </c>
      <c r="B4" s="3" t="n">
        <v>5</v>
      </c>
    </row>
    <row r="6" ht="30" customHeight="1">
      <c r="A6" s="4" t="inlineStr"/>
      <c r="B6" s="5" t="inlineStr">
        <is>
          <t>Quote 1</t>
        </is>
      </c>
      <c r="C6" s="5" t="inlineStr">
        <is>
          <t>Quote 2</t>
        </is>
      </c>
      <c r="D6" s="5" t="inlineStr">
        <is>
          <t>Quote 3</t>
        </is>
      </c>
      <c r="E6" s="5" t="inlineStr">
        <is>
          <t>Quote 4</t>
        </is>
      </c>
      <c r="F6" s="5" t="inlineStr">
        <is>
          <t>Quote 5</t>
        </is>
      </c>
      <c r="G6" s="5" t="inlineStr">
        <is>
          <t>Quote 6</t>
        </is>
      </c>
    </row>
    <row r="7">
      <c r="A7" t="inlineStr">
        <is>
          <t>Lender</t>
        </is>
      </c>
      <c r="B7" s="6" t="inlineStr">
        <is>
          <t>Bank</t>
        </is>
      </c>
      <c r="C7" s="6" t="inlineStr">
        <is>
          <t>Agency lender</t>
        </is>
      </c>
      <c r="D7" s="6" t="inlineStr">
        <is>
          <t>Conduit</t>
        </is>
      </c>
      <c r="E7" s="6" t="inlineStr"/>
      <c r="F7" s="6" t="inlineStr"/>
      <c r="G7" s="6" t="inlineStr"/>
    </row>
    <row r="8">
      <c r="A8" t="inlineStr">
        <is>
          <t>Loan amount</t>
        </is>
      </c>
      <c r="B8" s="7" t="n">
        <v>5000000</v>
      </c>
      <c r="C8" s="7" t="n">
        <v>5000000</v>
      </c>
      <c r="D8" s="7" t="n">
        <v>5000000</v>
      </c>
      <c r="E8" s="7" t="n"/>
      <c r="F8" s="7" t="n"/>
      <c r="G8" s="7" t="n"/>
    </row>
    <row r="9">
      <c r="A9" t="inlineStr">
        <is>
          <t>Rate (%)</t>
        </is>
      </c>
      <c r="B9" s="8" t="n">
        <v>6.1</v>
      </c>
      <c r="C9" s="8" t="n">
        <v>5.9</v>
      </c>
      <c r="D9" s="8" t="n">
        <v>5.75</v>
      </c>
      <c r="E9" s="8" t="n"/>
      <c r="F9" s="8" t="n"/>
      <c r="G9" s="8" t="n"/>
    </row>
    <row r="10">
      <c r="A10" t="inlineStr">
        <is>
          <t>Interest-only months</t>
        </is>
      </c>
      <c r="B10" s="3" t="n">
        <v>0</v>
      </c>
      <c r="C10" s="3" t="n">
        <v>24</v>
      </c>
      <c r="D10" s="3" t="n">
        <v>0</v>
      </c>
      <c r="E10" s="3" t="n"/>
      <c r="F10" s="3" t="n"/>
      <c r="G10" s="3" t="n"/>
    </row>
    <row r="11">
      <c r="A11" t="inlineStr">
        <is>
          <t>Amortization (years)</t>
        </is>
      </c>
      <c r="B11" s="3" t="n">
        <v>25</v>
      </c>
      <c r="C11" s="3" t="n">
        <v>30</v>
      </c>
      <c r="D11" s="3" t="n">
        <v>30</v>
      </c>
      <c r="E11" s="3" t="n"/>
      <c r="F11" s="3" t="n"/>
      <c r="G11" s="3" t="n"/>
    </row>
    <row r="12">
      <c r="A12" t="inlineStr">
        <is>
          <t>Term (years)</t>
        </is>
      </c>
      <c r="B12" s="3" t="n">
        <v>5</v>
      </c>
      <c r="C12" s="3" t="n">
        <v>10</v>
      </c>
      <c r="D12" s="3" t="n">
        <v>5</v>
      </c>
      <c r="E12" s="3" t="n"/>
      <c r="F12" s="3" t="n"/>
      <c r="G12" s="3" t="n"/>
    </row>
    <row r="13">
      <c r="A13" t="inlineStr">
        <is>
          <t>Lender fee (%)</t>
        </is>
      </c>
      <c r="B13" s="8" t="n">
        <v>1</v>
      </c>
      <c r="C13" s="8" t="n">
        <v>1</v>
      </c>
      <c r="D13" s="8" t="n">
        <v>2</v>
      </c>
      <c r="E13" s="8" t="n"/>
      <c r="F13" s="8" t="n"/>
      <c r="G13" s="8" t="n"/>
    </row>
    <row r="14">
      <c r="A14" t="inlineStr">
        <is>
          <t>Other costs</t>
        </is>
      </c>
      <c r="B14" s="7" t="n">
        <v>15000</v>
      </c>
      <c r="C14" s="7" t="n">
        <v>45000</v>
      </c>
      <c r="D14" s="7" t="n">
        <v>25000</v>
      </c>
      <c r="E14" s="7" t="n"/>
      <c r="F14" s="7" t="n"/>
      <c r="G14" s="7" t="n"/>
    </row>
    <row r="15">
      <c r="A15" t="inlineStr">
        <is>
          <t>Prepayment</t>
        </is>
      </c>
      <c r="B15" s="6" t="inlineStr">
        <is>
          <t>Step-down 5-4-3-2-1</t>
        </is>
      </c>
      <c r="C15" s="6" t="inlineStr">
        <is>
          <t>Yield maintenance</t>
        </is>
      </c>
      <c r="D15" s="6" t="inlineStr">
        <is>
          <t>Defeasance</t>
        </is>
      </c>
      <c r="E15" s="6" t="inlineStr"/>
      <c r="F15" s="6" t="inlineStr"/>
      <c r="G15" s="6" t="inlineStr"/>
    </row>
    <row r="16">
      <c r="A16" t="inlineStr">
        <is>
          <t>Recourse</t>
        </is>
      </c>
      <c r="B16" s="6" t="inlineStr">
        <is>
          <t>Full recourse</t>
        </is>
      </c>
      <c r="C16" s="6" t="inlineStr">
        <is>
          <t>Non-recourse, carve-outs</t>
        </is>
      </c>
      <c r="D16" s="6" t="inlineStr">
        <is>
          <t>Non-recourse, carve-outs</t>
        </is>
      </c>
      <c r="E16" s="6" t="inlineStr"/>
      <c r="F16" s="6" t="inlineStr"/>
      <c r="G16" s="6" t="inlineStr"/>
    </row>
    <row r="18" ht="30" customHeight="1">
      <c r="A18" s="4" t="inlineStr">
        <is>
          <t>Results</t>
        </is>
      </c>
      <c r="B18" s="5" t="inlineStr">
        <is>
          <t>Quote 1</t>
        </is>
      </c>
      <c r="C18" s="5" t="inlineStr">
        <is>
          <t>Quote 2</t>
        </is>
      </c>
      <c r="D18" s="5" t="inlineStr">
        <is>
          <t>Quote 3</t>
        </is>
      </c>
      <c r="E18" s="5" t="inlineStr">
        <is>
          <t>Quote 4</t>
        </is>
      </c>
      <c r="F18" s="5" t="inlineStr">
        <is>
          <t>Quote 5</t>
        </is>
      </c>
      <c r="G18" s="5" t="inlineStr">
        <is>
          <t>Quote 6</t>
        </is>
      </c>
    </row>
    <row r="19">
      <c r="A19" s="9" t="inlineStr">
        <is>
          <t>Monthly payment, amortizing</t>
        </is>
      </c>
      <c r="B19" s="10">
        <f>IF(B8&gt;0,-PMT(B9/1200,B11*12,B8),"")</f>
        <v/>
      </c>
      <c r="C19" s="10">
        <f>IF(C8&gt;0,-PMT(C9/1200,C11*12,C8),"")</f>
        <v/>
      </c>
      <c r="D19" s="10">
        <f>IF(D8&gt;0,-PMT(D9/1200,D11*12,D8),"")</f>
        <v/>
      </c>
      <c r="E19" s="10">
        <f>IF(E8&gt;0,-PMT(E9/1200,E11*12,E8),"")</f>
        <v/>
      </c>
      <c r="F19" s="10">
        <f>IF(F8&gt;0,-PMT(F9/1200,F11*12,F8),"")</f>
        <v/>
      </c>
      <c r="G19" s="10">
        <f>IF(G8&gt;0,-PMT(G9/1200,G11*12,G8),"")</f>
        <v/>
      </c>
    </row>
    <row r="20">
      <c r="A20" s="9" t="inlineStr">
        <is>
          <t>Year-1 debt service</t>
        </is>
      </c>
      <c r="B20" s="10">
        <f>IF(B8&gt;0,IF(B10&gt;=12,B8*B9/100,-PMT(B9/1200,B11*12,B8)*12),"")</f>
        <v/>
      </c>
      <c r="C20" s="10">
        <f>IF(C8&gt;0,IF(C10&gt;=12,C8*C9/100,-PMT(C9/1200,C11*12,C8)*12),"")</f>
        <v/>
      </c>
      <c r="D20" s="10">
        <f>IF(D8&gt;0,IF(D10&gt;=12,D8*D9/100,-PMT(D9/1200,D11*12,D8)*12),"")</f>
        <v/>
      </c>
      <c r="E20" s="10">
        <f>IF(E8&gt;0,IF(E10&gt;=12,E8*E9/100,-PMT(E9/1200,E11*12,E8)*12),"")</f>
        <v/>
      </c>
      <c r="F20" s="10">
        <f>IF(F8&gt;0,IF(F10&gt;=12,F8*F9/100,-PMT(F9/1200,F11*12,F8)*12),"")</f>
        <v/>
      </c>
      <c r="G20" s="10">
        <f>IF(G8&gt;0,IF(G10&gt;=12,G8*G9/100,-PMT(G9/1200,G11*12,G8)*12),"")</f>
        <v/>
      </c>
    </row>
    <row r="21">
      <c r="A21" s="9" t="inlineStr">
        <is>
          <t>Fees and costs</t>
        </is>
      </c>
      <c r="B21" s="10">
        <f>IF(B8&gt;0,B8*B13/100+B14,"")</f>
        <v/>
      </c>
      <c r="C21" s="10">
        <f>IF(C8&gt;0,C8*C13/100+C14,"")</f>
        <v/>
      </c>
      <c r="D21" s="10">
        <f>IF(D8&gt;0,D8*D13/100+D14,"")</f>
        <v/>
      </c>
      <c r="E21" s="10">
        <f>IF(E8&gt;0,E8*E13/100+E14,"")</f>
        <v/>
      </c>
      <c r="F21" s="10">
        <f>IF(F8&gt;0,F8*F13/100+F14,"")</f>
        <v/>
      </c>
      <c r="G21" s="10">
        <f>IF(G8&gt;0,G8*G13/100+G14,"")</f>
        <v/>
      </c>
    </row>
    <row r="22">
      <c r="A22" s="9" t="inlineStr">
        <is>
          <t>Balance at the hold date</t>
        </is>
      </c>
      <c r="B22" s="10">
        <f>IF(B8&gt;0,-FV(B9/1200,MAX(0,MIN(B12,$B$4)*12-B10),PMT(B9/1200,B11*12,B8),B8),"")</f>
        <v/>
      </c>
      <c r="C22" s="10">
        <f>IF(C8&gt;0,-FV(C9/1200,MAX(0,MIN(C12,$B$4)*12-C10),PMT(C9/1200,C11*12,C8),C8),"")</f>
        <v/>
      </c>
      <c r="D22" s="10">
        <f>IF(D8&gt;0,-FV(D9/1200,MAX(0,MIN(D12,$B$4)*12-D10),PMT(D9/1200,D11*12,D8),D8),"")</f>
        <v/>
      </c>
      <c r="E22" s="10">
        <f>IF(E8&gt;0,-FV(E9/1200,MAX(0,MIN(E12,$B$4)*12-E10),PMT(E9/1200,E11*12,E8),E8),"")</f>
        <v/>
      </c>
      <c r="F22" s="10">
        <f>IF(F8&gt;0,-FV(F9/1200,MAX(0,MIN(F12,$B$4)*12-F10),PMT(F9/1200,F11*12,F8),F8),"")</f>
        <v/>
      </c>
      <c r="G22" s="10">
        <f>IF(G8&gt;0,-FV(G9/1200,MAX(0,MIN(G12,$B$4)*12-G10),PMT(G9/1200,G11*12,G8),G8),"")</f>
        <v/>
      </c>
    </row>
    <row r="23">
      <c r="A23" s="11" t="inlineStr">
        <is>
          <t>Effective annual cost (%)</t>
        </is>
      </c>
      <c r="B23" s="12">
        <f>IF(B8&gt;0,IRR('Monthly cash flows'!B2:B242)*1200,"")</f>
        <v/>
      </c>
      <c r="C23" s="12">
        <f>IF(C8&gt;0,IRR('Monthly cash flows'!C2:C242)*1200,"")</f>
        <v/>
      </c>
      <c r="D23" s="12">
        <f>IF(D8&gt;0,IRR('Monthly cash flows'!D2:D242)*1200,"")</f>
        <v/>
      </c>
      <c r="E23" s="12">
        <f>IF(E8&gt;0,IRR('Monthly cash flows'!E2:E242)*1200,"")</f>
        <v/>
      </c>
      <c r="F23" s="12">
        <f>IF(F8&gt;0,IRR('Monthly cash flows'!F2:F242)*1200,"")</f>
        <v/>
      </c>
      <c r="G23" s="12">
        <f>IF(G8&gt;0,IRR('Monthly cash flows'!G2:G242)*1200,"")</f>
        <v/>
      </c>
    </row>
    <row r="26">
      <c r="A26" s="13" t="inlineStr">
        <is>
          <t>apartment.loans · Janover Capital LLC · Estimates only, not a loan quote. Replace every shaded cell with your own numbers.</t>
        </is>
      </c>
    </row>
  </sheetData>
  <mergeCells count="1">
    <mergeCell ref="A2:G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G242"/>
  <sheetViews>
    <sheetView workbookViewId="0">
      <selection activeCell="A1" sqref="A1"/>
    </sheetView>
  </sheetViews>
  <sheetFormatPr baseColWidth="8" defaultRowHeight="15"/>
  <sheetData>
    <row r="1">
      <c r="A1" t="inlineStr">
        <is>
          <t>Month</t>
        </is>
      </c>
      <c r="B1" t="inlineStr">
        <is>
          <t>Quote 1</t>
        </is>
      </c>
      <c r="C1" t="inlineStr">
        <is>
          <t>Quote 2</t>
        </is>
      </c>
      <c r="D1" t="inlineStr">
        <is>
          <t>Quote 3</t>
        </is>
      </c>
      <c r="E1" t="inlineStr">
        <is>
          <t>Quote 4</t>
        </is>
      </c>
      <c r="F1" t="inlineStr">
        <is>
          <t>Quote 5</t>
        </is>
      </c>
      <c r="G1" t="inlineStr">
        <is>
          <t>Quote 6</t>
        </is>
      </c>
    </row>
    <row r="2">
      <c r="A2" t="n">
        <v>0</v>
      </c>
      <c r="B2">
        <f>IF('Compare quotes'!B8&gt;0,'Compare quotes'!B8-'Compare quotes'!B8*'Compare quotes'!B13/100-'Compare quotes'!B14,0)</f>
        <v/>
      </c>
      <c r="C2">
        <f>IF('Compare quotes'!C8&gt;0,'Compare quotes'!C8-'Compare quotes'!C8*'Compare quotes'!C13/100-'Compare quotes'!C14,0)</f>
        <v/>
      </c>
      <c r="D2">
        <f>IF('Compare quotes'!D8&gt;0,'Compare quotes'!D8-'Compare quotes'!D8*'Compare quotes'!D13/100-'Compare quotes'!D14,0)</f>
        <v/>
      </c>
      <c r="E2">
        <f>IF('Compare quotes'!E8&gt;0,'Compare quotes'!E8-'Compare quotes'!E8*'Compare quotes'!E13/100-'Compare quotes'!E14,0)</f>
        <v/>
      </c>
      <c r="F2">
        <f>IF('Compare quotes'!F8&gt;0,'Compare quotes'!F8-'Compare quotes'!F8*'Compare quotes'!F13/100-'Compare quotes'!F14,0)</f>
        <v/>
      </c>
      <c r="G2">
        <f>IF('Compare quotes'!G8&gt;0,'Compare quotes'!G8-'Compare quotes'!G8*'Compare quotes'!G13/100-'Compare quotes'!G14,0)</f>
        <v/>
      </c>
    </row>
    <row r="3">
      <c r="A3" t="n">
        <v>1</v>
      </c>
      <c r="B3">
        <f>IF(OR('Compare quotes'!B8="",'Compare quotes'!B8=0,A3&gt;MIN('Compare quotes'!B12,'Compare quotes'!$B$4)*12),0,-IF(A3&lt;='Compare quotes'!B10,'Compare quotes'!B8*'Compare quotes'!B9/1200,-PMT('Compare quotes'!B9/1200,'Compare quotes'!B11*12,'Compare quotes'!B8))-IF(A3=MIN('Compare quotes'!B12,'Compare quotes'!$B$4)*12,-FV('Compare quotes'!B9/1200,MAX(0,MIN('Compare quotes'!B12,'Compare quotes'!$B$4)*12-'Compare quotes'!B10),--PMT('Compare quotes'!B9/1200,'Compare quotes'!B11*12,'Compare quotes'!B8),'Compare quotes'!B8),0))</f>
        <v/>
      </c>
      <c r="C3">
        <f>IF(OR('Compare quotes'!C8="",'Compare quotes'!C8=0,A3&gt;MIN('Compare quotes'!C12,'Compare quotes'!$B$4)*12),0,-IF(A3&lt;='Compare quotes'!C10,'Compare quotes'!C8*'Compare quotes'!C9/1200,-PMT('Compare quotes'!C9/1200,'Compare quotes'!C11*12,'Compare quotes'!C8))-IF(A3=MIN('Compare quotes'!C12,'Compare quotes'!$B$4)*12,-FV('Compare quotes'!C9/1200,MAX(0,MIN('Compare quotes'!C12,'Compare quotes'!$B$4)*12-'Compare quotes'!C10),--PMT('Compare quotes'!C9/1200,'Compare quotes'!C11*12,'Compare quotes'!C8),'Compare quotes'!C8),0))</f>
        <v/>
      </c>
      <c r="D3">
        <f>IF(OR('Compare quotes'!D8="",'Compare quotes'!D8=0,A3&gt;MIN('Compare quotes'!D12,'Compare quotes'!$B$4)*12),0,-IF(A3&lt;='Compare quotes'!D10,'Compare quotes'!D8*'Compare quotes'!D9/1200,-PMT('Compare quotes'!D9/1200,'Compare quotes'!D11*12,'Compare quotes'!D8))-IF(A3=MIN('Compare quotes'!D12,'Compare quotes'!$B$4)*12,-FV('Compare quotes'!D9/1200,MAX(0,MIN('Compare quotes'!D12,'Compare quotes'!$B$4)*12-'Compare quotes'!D10),--PMT('Compare quotes'!D9/1200,'Compare quotes'!D11*12,'Compare quotes'!D8),'Compare quotes'!D8),0))</f>
        <v/>
      </c>
      <c r="E3">
        <f>IF(OR('Compare quotes'!E8="",'Compare quotes'!E8=0,A3&gt;MIN('Compare quotes'!E12,'Compare quotes'!$B$4)*12),0,-IF(A3&lt;='Compare quotes'!E10,'Compare quotes'!E8*'Compare quotes'!E9/1200,-PMT('Compare quotes'!E9/1200,'Compare quotes'!E11*12,'Compare quotes'!E8))-IF(A3=MIN('Compare quotes'!E12,'Compare quotes'!$B$4)*12,-FV('Compare quotes'!E9/1200,MAX(0,MIN('Compare quotes'!E12,'Compare quotes'!$B$4)*12-'Compare quotes'!E10),--PMT('Compare quotes'!E9/1200,'Compare quotes'!E11*12,'Compare quotes'!E8),'Compare quotes'!E8),0))</f>
        <v/>
      </c>
      <c r="F3">
        <f>IF(OR('Compare quotes'!F8="",'Compare quotes'!F8=0,A3&gt;MIN('Compare quotes'!F12,'Compare quotes'!$B$4)*12),0,-IF(A3&lt;='Compare quotes'!F10,'Compare quotes'!F8*'Compare quotes'!F9/1200,-PMT('Compare quotes'!F9/1200,'Compare quotes'!F11*12,'Compare quotes'!F8))-IF(A3=MIN('Compare quotes'!F12,'Compare quotes'!$B$4)*12,-FV('Compare quotes'!F9/1200,MAX(0,MIN('Compare quotes'!F12,'Compare quotes'!$B$4)*12-'Compare quotes'!F10),--PMT('Compare quotes'!F9/1200,'Compare quotes'!F11*12,'Compare quotes'!F8),'Compare quotes'!F8),0))</f>
        <v/>
      </c>
      <c r="G3">
        <f>IF(OR('Compare quotes'!G8="",'Compare quotes'!G8=0,A3&gt;MIN('Compare quotes'!G12,'Compare quotes'!$B$4)*12),0,-IF(A3&lt;='Compare quotes'!G10,'Compare quotes'!G8*'Compare quotes'!G9/1200,-PMT('Compare quotes'!G9/1200,'Compare quotes'!G11*12,'Compare quotes'!G8))-IF(A3=MIN('Compare quotes'!G12,'Compare quotes'!$B$4)*12,-FV('Compare quotes'!G9/1200,MAX(0,MIN('Compare quotes'!G12,'Compare quotes'!$B$4)*12-'Compare quotes'!G10),--PMT('Compare quotes'!G9/1200,'Compare quotes'!G11*12,'Compare quotes'!G8),'Compare quotes'!G8),0))</f>
        <v/>
      </c>
    </row>
    <row r="4">
      <c r="A4" t="n">
        <v>2</v>
      </c>
      <c r="B4">
        <f>IF(OR('Compare quotes'!B8="",'Compare quotes'!B8=0,A4&gt;MIN('Compare quotes'!B12,'Compare quotes'!$B$4)*12),0,-IF(A4&lt;='Compare quotes'!B10,'Compare quotes'!B8*'Compare quotes'!B9/1200,-PMT('Compare quotes'!B9/1200,'Compare quotes'!B11*12,'Compare quotes'!B8))-IF(A4=MIN('Compare quotes'!B12,'Compare quotes'!$B$4)*12,-FV('Compare quotes'!B9/1200,MAX(0,MIN('Compare quotes'!B12,'Compare quotes'!$B$4)*12-'Compare quotes'!B10),--PMT('Compare quotes'!B9/1200,'Compare quotes'!B11*12,'Compare quotes'!B8),'Compare quotes'!B8),0))</f>
        <v/>
      </c>
      <c r="C4">
        <f>IF(OR('Compare quotes'!C8="",'Compare quotes'!C8=0,A4&gt;MIN('Compare quotes'!C12,'Compare quotes'!$B$4)*12),0,-IF(A4&lt;='Compare quotes'!C10,'Compare quotes'!C8*'Compare quotes'!C9/1200,-PMT('Compare quotes'!C9/1200,'Compare quotes'!C11*12,'Compare quotes'!C8))-IF(A4=MIN('Compare quotes'!C12,'Compare quotes'!$B$4)*12,-FV('Compare quotes'!C9/1200,MAX(0,MIN('Compare quotes'!C12,'Compare quotes'!$B$4)*12-'Compare quotes'!C10),--PMT('Compare quotes'!C9/1200,'Compare quotes'!C11*12,'Compare quotes'!C8),'Compare quotes'!C8),0))</f>
        <v/>
      </c>
      <c r="D4">
        <f>IF(OR('Compare quotes'!D8="",'Compare quotes'!D8=0,A4&gt;MIN('Compare quotes'!D12,'Compare quotes'!$B$4)*12),0,-IF(A4&lt;='Compare quotes'!D10,'Compare quotes'!D8*'Compare quotes'!D9/1200,-PMT('Compare quotes'!D9/1200,'Compare quotes'!D11*12,'Compare quotes'!D8))-IF(A4=MIN('Compare quotes'!D12,'Compare quotes'!$B$4)*12,-FV('Compare quotes'!D9/1200,MAX(0,MIN('Compare quotes'!D12,'Compare quotes'!$B$4)*12-'Compare quotes'!D10),--PMT('Compare quotes'!D9/1200,'Compare quotes'!D11*12,'Compare quotes'!D8),'Compare quotes'!D8),0))</f>
        <v/>
      </c>
      <c r="E4">
        <f>IF(OR('Compare quotes'!E8="",'Compare quotes'!E8=0,A4&gt;MIN('Compare quotes'!E12,'Compare quotes'!$B$4)*12),0,-IF(A4&lt;='Compare quotes'!E10,'Compare quotes'!E8*'Compare quotes'!E9/1200,-PMT('Compare quotes'!E9/1200,'Compare quotes'!E11*12,'Compare quotes'!E8))-IF(A4=MIN('Compare quotes'!E12,'Compare quotes'!$B$4)*12,-FV('Compare quotes'!E9/1200,MAX(0,MIN('Compare quotes'!E12,'Compare quotes'!$B$4)*12-'Compare quotes'!E10),--PMT('Compare quotes'!E9/1200,'Compare quotes'!E11*12,'Compare quotes'!E8),'Compare quotes'!E8),0))</f>
        <v/>
      </c>
      <c r="F4">
        <f>IF(OR('Compare quotes'!F8="",'Compare quotes'!F8=0,A4&gt;MIN('Compare quotes'!F12,'Compare quotes'!$B$4)*12),0,-IF(A4&lt;='Compare quotes'!F10,'Compare quotes'!F8*'Compare quotes'!F9/1200,-PMT('Compare quotes'!F9/1200,'Compare quotes'!F11*12,'Compare quotes'!F8))-IF(A4=MIN('Compare quotes'!F12,'Compare quotes'!$B$4)*12,-FV('Compare quotes'!F9/1200,MAX(0,MIN('Compare quotes'!F12,'Compare quotes'!$B$4)*12-'Compare quotes'!F10),--PMT('Compare quotes'!F9/1200,'Compare quotes'!F11*12,'Compare quotes'!F8),'Compare quotes'!F8),0))</f>
        <v/>
      </c>
      <c r="G4">
        <f>IF(OR('Compare quotes'!G8="",'Compare quotes'!G8=0,A4&gt;MIN('Compare quotes'!G12,'Compare quotes'!$B$4)*12),0,-IF(A4&lt;='Compare quotes'!G10,'Compare quotes'!G8*'Compare quotes'!G9/1200,-PMT('Compare quotes'!G9/1200,'Compare quotes'!G11*12,'Compare quotes'!G8))-IF(A4=MIN('Compare quotes'!G12,'Compare quotes'!$B$4)*12,-FV('Compare quotes'!G9/1200,MAX(0,MIN('Compare quotes'!G12,'Compare quotes'!$B$4)*12-'Compare quotes'!G10),--PMT('Compare quotes'!G9/1200,'Compare quotes'!G11*12,'Compare quotes'!G8),'Compare quotes'!G8),0))</f>
        <v/>
      </c>
    </row>
    <row r="5">
      <c r="A5" t="n">
        <v>3</v>
      </c>
      <c r="B5">
        <f>IF(OR('Compare quotes'!B8="",'Compare quotes'!B8=0,A5&gt;MIN('Compare quotes'!B12,'Compare quotes'!$B$4)*12),0,-IF(A5&lt;='Compare quotes'!B10,'Compare quotes'!B8*'Compare quotes'!B9/1200,-PMT('Compare quotes'!B9/1200,'Compare quotes'!B11*12,'Compare quotes'!B8))-IF(A5=MIN('Compare quotes'!B12,'Compare quotes'!$B$4)*12,-FV('Compare quotes'!B9/1200,MAX(0,MIN('Compare quotes'!B12,'Compare quotes'!$B$4)*12-'Compare quotes'!B10),--PMT('Compare quotes'!B9/1200,'Compare quotes'!B11*12,'Compare quotes'!B8),'Compare quotes'!B8),0))</f>
        <v/>
      </c>
      <c r="C5">
        <f>IF(OR('Compare quotes'!C8="",'Compare quotes'!C8=0,A5&gt;MIN('Compare quotes'!C12,'Compare quotes'!$B$4)*12),0,-IF(A5&lt;='Compare quotes'!C10,'Compare quotes'!C8*'Compare quotes'!C9/1200,-PMT('Compare quotes'!C9/1200,'Compare quotes'!C11*12,'Compare quotes'!C8))-IF(A5=MIN('Compare quotes'!C12,'Compare quotes'!$B$4)*12,-FV('Compare quotes'!C9/1200,MAX(0,MIN('Compare quotes'!C12,'Compare quotes'!$B$4)*12-'Compare quotes'!C10),--PMT('Compare quotes'!C9/1200,'Compare quotes'!C11*12,'Compare quotes'!C8),'Compare quotes'!C8),0))</f>
        <v/>
      </c>
      <c r="D5">
        <f>IF(OR('Compare quotes'!D8="",'Compare quotes'!D8=0,A5&gt;MIN('Compare quotes'!D12,'Compare quotes'!$B$4)*12),0,-IF(A5&lt;='Compare quotes'!D10,'Compare quotes'!D8*'Compare quotes'!D9/1200,-PMT('Compare quotes'!D9/1200,'Compare quotes'!D11*12,'Compare quotes'!D8))-IF(A5=MIN('Compare quotes'!D12,'Compare quotes'!$B$4)*12,-FV('Compare quotes'!D9/1200,MAX(0,MIN('Compare quotes'!D12,'Compare quotes'!$B$4)*12-'Compare quotes'!D10),--PMT('Compare quotes'!D9/1200,'Compare quotes'!D11*12,'Compare quotes'!D8),'Compare quotes'!D8),0))</f>
        <v/>
      </c>
      <c r="E5">
        <f>IF(OR('Compare quotes'!E8="",'Compare quotes'!E8=0,A5&gt;MIN('Compare quotes'!E12,'Compare quotes'!$B$4)*12),0,-IF(A5&lt;='Compare quotes'!E10,'Compare quotes'!E8*'Compare quotes'!E9/1200,-PMT('Compare quotes'!E9/1200,'Compare quotes'!E11*12,'Compare quotes'!E8))-IF(A5=MIN('Compare quotes'!E12,'Compare quotes'!$B$4)*12,-FV('Compare quotes'!E9/1200,MAX(0,MIN('Compare quotes'!E12,'Compare quotes'!$B$4)*12-'Compare quotes'!E10),--PMT('Compare quotes'!E9/1200,'Compare quotes'!E11*12,'Compare quotes'!E8),'Compare quotes'!E8),0))</f>
        <v/>
      </c>
      <c r="F5">
        <f>IF(OR('Compare quotes'!F8="",'Compare quotes'!F8=0,A5&gt;MIN('Compare quotes'!F12,'Compare quotes'!$B$4)*12),0,-IF(A5&lt;='Compare quotes'!F10,'Compare quotes'!F8*'Compare quotes'!F9/1200,-PMT('Compare quotes'!F9/1200,'Compare quotes'!F11*12,'Compare quotes'!F8))-IF(A5=MIN('Compare quotes'!F12,'Compare quotes'!$B$4)*12,-FV('Compare quotes'!F9/1200,MAX(0,MIN('Compare quotes'!F12,'Compare quotes'!$B$4)*12-'Compare quotes'!F10),--PMT('Compare quotes'!F9/1200,'Compare quotes'!F11*12,'Compare quotes'!F8),'Compare quotes'!F8),0))</f>
        <v/>
      </c>
      <c r="G5">
        <f>IF(OR('Compare quotes'!G8="",'Compare quotes'!G8=0,A5&gt;MIN('Compare quotes'!G12,'Compare quotes'!$B$4)*12),0,-IF(A5&lt;='Compare quotes'!G10,'Compare quotes'!G8*'Compare quotes'!G9/1200,-PMT('Compare quotes'!G9/1200,'Compare quotes'!G11*12,'Compare quotes'!G8))-IF(A5=MIN('Compare quotes'!G12,'Compare quotes'!$B$4)*12,-FV('Compare quotes'!G9/1200,MAX(0,MIN('Compare quotes'!G12,'Compare quotes'!$B$4)*12-'Compare quotes'!G10),--PMT('Compare quotes'!G9/1200,'Compare quotes'!G11*12,'Compare quotes'!G8),'Compare quotes'!G8),0))</f>
        <v/>
      </c>
    </row>
    <row r="6">
      <c r="A6" t="n">
        <v>4</v>
      </c>
      <c r="B6">
        <f>IF(OR('Compare quotes'!B8="",'Compare quotes'!B8=0,A6&gt;MIN('Compare quotes'!B12,'Compare quotes'!$B$4)*12),0,-IF(A6&lt;='Compare quotes'!B10,'Compare quotes'!B8*'Compare quotes'!B9/1200,-PMT('Compare quotes'!B9/1200,'Compare quotes'!B11*12,'Compare quotes'!B8))-IF(A6=MIN('Compare quotes'!B12,'Compare quotes'!$B$4)*12,-FV('Compare quotes'!B9/1200,MAX(0,MIN('Compare quotes'!B12,'Compare quotes'!$B$4)*12-'Compare quotes'!B10),--PMT('Compare quotes'!B9/1200,'Compare quotes'!B11*12,'Compare quotes'!B8),'Compare quotes'!B8),0))</f>
        <v/>
      </c>
      <c r="C6">
        <f>IF(OR('Compare quotes'!C8="",'Compare quotes'!C8=0,A6&gt;MIN('Compare quotes'!C12,'Compare quotes'!$B$4)*12),0,-IF(A6&lt;='Compare quotes'!C10,'Compare quotes'!C8*'Compare quotes'!C9/1200,-PMT('Compare quotes'!C9/1200,'Compare quotes'!C11*12,'Compare quotes'!C8))-IF(A6=MIN('Compare quotes'!C12,'Compare quotes'!$B$4)*12,-FV('Compare quotes'!C9/1200,MAX(0,MIN('Compare quotes'!C12,'Compare quotes'!$B$4)*12-'Compare quotes'!C10),--PMT('Compare quotes'!C9/1200,'Compare quotes'!C11*12,'Compare quotes'!C8),'Compare quotes'!C8),0))</f>
        <v/>
      </c>
      <c r="D6">
        <f>IF(OR('Compare quotes'!D8="",'Compare quotes'!D8=0,A6&gt;MIN('Compare quotes'!D12,'Compare quotes'!$B$4)*12),0,-IF(A6&lt;='Compare quotes'!D10,'Compare quotes'!D8*'Compare quotes'!D9/1200,-PMT('Compare quotes'!D9/1200,'Compare quotes'!D11*12,'Compare quotes'!D8))-IF(A6=MIN('Compare quotes'!D12,'Compare quotes'!$B$4)*12,-FV('Compare quotes'!D9/1200,MAX(0,MIN('Compare quotes'!D12,'Compare quotes'!$B$4)*12-'Compare quotes'!D10),--PMT('Compare quotes'!D9/1200,'Compare quotes'!D11*12,'Compare quotes'!D8),'Compare quotes'!D8),0))</f>
        <v/>
      </c>
      <c r="E6">
        <f>IF(OR('Compare quotes'!E8="",'Compare quotes'!E8=0,A6&gt;MIN('Compare quotes'!E12,'Compare quotes'!$B$4)*12),0,-IF(A6&lt;='Compare quotes'!E10,'Compare quotes'!E8*'Compare quotes'!E9/1200,-PMT('Compare quotes'!E9/1200,'Compare quotes'!E11*12,'Compare quotes'!E8))-IF(A6=MIN('Compare quotes'!E12,'Compare quotes'!$B$4)*12,-FV('Compare quotes'!E9/1200,MAX(0,MIN('Compare quotes'!E12,'Compare quotes'!$B$4)*12-'Compare quotes'!E10),--PMT('Compare quotes'!E9/1200,'Compare quotes'!E11*12,'Compare quotes'!E8),'Compare quotes'!E8),0))</f>
        <v/>
      </c>
      <c r="F6">
        <f>IF(OR('Compare quotes'!F8="",'Compare quotes'!F8=0,A6&gt;MIN('Compare quotes'!F12,'Compare quotes'!$B$4)*12),0,-IF(A6&lt;='Compare quotes'!F10,'Compare quotes'!F8*'Compare quotes'!F9/1200,-PMT('Compare quotes'!F9/1200,'Compare quotes'!F11*12,'Compare quotes'!F8))-IF(A6=MIN('Compare quotes'!F12,'Compare quotes'!$B$4)*12,-FV('Compare quotes'!F9/1200,MAX(0,MIN('Compare quotes'!F12,'Compare quotes'!$B$4)*12-'Compare quotes'!F10),--PMT('Compare quotes'!F9/1200,'Compare quotes'!F11*12,'Compare quotes'!F8),'Compare quotes'!F8),0))</f>
        <v/>
      </c>
      <c r="G6">
        <f>IF(OR('Compare quotes'!G8="",'Compare quotes'!G8=0,A6&gt;MIN('Compare quotes'!G12,'Compare quotes'!$B$4)*12),0,-IF(A6&lt;='Compare quotes'!G10,'Compare quotes'!G8*'Compare quotes'!G9/1200,-PMT('Compare quotes'!G9/1200,'Compare quotes'!G11*12,'Compare quotes'!G8))-IF(A6=MIN('Compare quotes'!G12,'Compare quotes'!$B$4)*12,-FV('Compare quotes'!G9/1200,MAX(0,MIN('Compare quotes'!G12,'Compare quotes'!$B$4)*12-'Compare quotes'!G10),--PMT('Compare quotes'!G9/1200,'Compare quotes'!G11*12,'Compare quotes'!G8),'Compare quotes'!G8),0))</f>
        <v/>
      </c>
    </row>
    <row r="7">
      <c r="A7" t="n">
        <v>5</v>
      </c>
      <c r="B7">
        <f>IF(OR('Compare quotes'!B8="",'Compare quotes'!B8=0,A7&gt;MIN('Compare quotes'!B12,'Compare quotes'!$B$4)*12),0,-IF(A7&lt;='Compare quotes'!B10,'Compare quotes'!B8*'Compare quotes'!B9/1200,-PMT('Compare quotes'!B9/1200,'Compare quotes'!B11*12,'Compare quotes'!B8))-IF(A7=MIN('Compare quotes'!B12,'Compare quotes'!$B$4)*12,-FV('Compare quotes'!B9/1200,MAX(0,MIN('Compare quotes'!B12,'Compare quotes'!$B$4)*12-'Compare quotes'!B10),--PMT('Compare quotes'!B9/1200,'Compare quotes'!B11*12,'Compare quotes'!B8),'Compare quotes'!B8),0))</f>
        <v/>
      </c>
      <c r="C7">
        <f>IF(OR('Compare quotes'!C8="",'Compare quotes'!C8=0,A7&gt;MIN('Compare quotes'!C12,'Compare quotes'!$B$4)*12),0,-IF(A7&lt;='Compare quotes'!C10,'Compare quotes'!C8*'Compare quotes'!C9/1200,-PMT('Compare quotes'!C9/1200,'Compare quotes'!C11*12,'Compare quotes'!C8))-IF(A7=MIN('Compare quotes'!C12,'Compare quotes'!$B$4)*12,-FV('Compare quotes'!C9/1200,MAX(0,MIN('Compare quotes'!C12,'Compare quotes'!$B$4)*12-'Compare quotes'!C10),--PMT('Compare quotes'!C9/1200,'Compare quotes'!C11*12,'Compare quotes'!C8),'Compare quotes'!C8),0))</f>
        <v/>
      </c>
      <c r="D7">
        <f>IF(OR('Compare quotes'!D8="",'Compare quotes'!D8=0,A7&gt;MIN('Compare quotes'!D12,'Compare quotes'!$B$4)*12),0,-IF(A7&lt;='Compare quotes'!D10,'Compare quotes'!D8*'Compare quotes'!D9/1200,-PMT('Compare quotes'!D9/1200,'Compare quotes'!D11*12,'Compare quotes'!D8))-IF(A7=MIN('Compare quotes'!D12,'Compare quotes'!$B$4)*12,-FV('Compare quotes'!D9/1200,MAX(0,MIN('Compare quotes'!D12,'Compare quotes'!$B$4)*12-'Compare quotes'!D10),--PMT('Compare quotes'!D9/1200,'Compare quotes'!D11*12,'Compare quotes'!D8),'Compare quotes'!D8),0))</f>
        <v/>
      </c>
      <c r="E7">
        <f>IF(OR('Compare quotes'!E8="",'Compare quotes'!E8=0,A7&gt;MIN('Compare quotes'!E12,'Compare quotes'!$B$4)*12),0,-IF(A7&lt;='Compare quotes'!E10,'Compare quotes'!E8*'Compare quotes'!E9/1200,-PMT('Compare quotes'!E9/1200,'Compare quotes'!E11*12,'Compare quotes'!E8))-IF(A7=MIN('Compare quotes'!E12,'Compare quotes'!$B$4)*12,-FV('Compare quotes'!E9/1200,MAX(0,MIN('Compare quotes'!E12,'Compare quotes'!$B$4)*12-'Compare quotes'!E10),--PMT('Compare quotes'!E9/1200,'Compare quotes'!E11*12,'Compare quotes'!E8),'Compare quotes'!E8),0))</f>
        <v/>
      </c>
      <c r="F7">
        <f>IF(OR('Compare quotes'!F8="",'Compare quotes'!F8=0,A7&gt;MIN('Compare quotes'!F12,'Compare quotes'!$B$4)*12),0,-IF(A7&lt;='Compare quotes'!F10,'Compare quotes'!F8*'Compare quotes'!F9/1200,-PMT('Compare quotes'!F9/1200,'Compare quotes'!F11*12,'Compare quotes'!F8))-IF(A7=MIN('Compare quotes'!F12,'Compare quotes'!$B$4)*12,-FV('Compare quotes'!F9/1200,MAX(0,MIN('Compare quotes'!F12,'Compare quotes'!$B$4)*12-'Compare quotes'!F10),--PMT('Compare quotes'!F9/1200,'Compare quotes'!F11*12,'Compare quotes'!F8),'Compare quotes'!F8),0))</f>
        <v/>
      </c>
      <c r="G7">
        <f>IF(OR('Compare quotes'!G8="",'Compare quotes'!G8=0,A7&gt;MIN('Compare quotes'!G12,'Compare quotes'!$B$4)*12),0,-IF(A7&lt;='Compare quotes'!G10,'Compare quotes'!G8*'Compare quotes'!G9/1200,-PMT('Compare quotes'!G9/1200,'Compare quotes'!G11*12,'Compare quotes'!G8))-IF(A7=MIN('Compare quotes'!G12,'Compare quotes'!$B$4)*12,-FV('Compare quotes'!G9/1200,MAX(0,MIN('Compare quotes'!G12,'Compare quotes'!$B$4)*12-'Compare quotes'!G10),--PMT('Compare quotes'!G9/1200,'Compare quotes'!G11*12,'Compare quotes'!G8),'Compare quotes'!G8),0))</f>
        <v/>
      </c>
    </row>
    <row r="8">
      <c r="A8" t="n">
        <v>6</v>
      </c>
      <c r="B8">
        <f>IF(OR('Compare quotes'!B8="",'Compare quotes'!B8=0,A8&gt;MIN('Compare quotes'!B12,'Compare quotes'!$B$4)*12),0,-IF(A8&lt;='Compare quotes'!B10,'Compare quotes'!B8*'Compare quotes'!B9/1200,-PMT('Compare quotes'!B9/1200,'Compare quotes'!B11*12,'Compare quotes'!B8))-IF(A8=MIN('Compare quotes'!B12,'Compare quotes'!$B$4)*12,-FV('Compare quotes'!B9/1200,MAX(0,MIN('Compare quotes'!B12,'Compare quotes'!$B$4)*12-'Compare quotes'!B10),--PMT('Compare quotes'!B9/1200,'Compare quotes'!B11*12,'Compare quotes'!B8),'Compare quotes'!B8),0))</f>
        <v/>
      </c>
      <c r="C8">
        <f>IF(OR('Compare quotes'!C8="",'Compare quotes'!C8=0,A8&gt;MIN('Compare quotes'!C12,'Compare quotes'!$B$4)*12),0,-IF(A8&lt;='Compare quotes'!C10,'Compare quotes'!C8*'Compare quotes'!C9/1200,-PMT('Compare quotes'!C9/1200,'Compare quotes'!C11*12,'Compare quotes'!C8))-IF(A8=MIN('Compare quotes'!C12,'Compare quotes'!$B$4)*12,-FV('Compare quotes'!C9/1200,MAX(0,MIN('Compare quotes'!C12,'Compare quotes'!$B$4)*12-'Compare quotes'!C10),--PMT('Compare quotes'!C9/1200,'Compare quotes'!C11*12,'Compare quotes'!C8),'Compare quotes'!C8),0))</f>
        <v/>
      </c>
      <c r="D8">
        <f>IF(OR('Compare quotes'!D8="",'Compare quotes'!D8=0,A8&gt;MIN('Compare quotes'!D12,'Compare quotes'!$B$4)*12),0,-IF(A8&lt;='Compare quotes'!D10,'Compare quotes'!D8*'Compare quotes'!D9/1200,-PMT('Compare quotes'!D9/1200,'Compare quotes'!D11*12,'Compare quotes'!D8))-IF(A8=MIN('Compare quotes'!D12,'Compare quotes'!$B$4)*12,-FV('Compare quotes'!D9/1200,MAX(0,MIN('Compare quotes'!D12,'Compare quotes'!$B$4)*12-'Compare quotes'!D10),--PMT('Compare quotes'!D9/1200,'Compare quotes'!D11*12,'Compare quotes'!D8),'Compare quotes'!D8),0))</f>
        <v/>
      </c>
      <c r="E8">
        <f>IF(OR('Compare quotes'!E8="",'Compare quotes'!E8=0,A8&gt;MIN('Compare quotes'!E12,'Compare quotes'!$B$4)*12),0,-IF(A8&lt;='Compare quotes'!E10,'Compare quotes'!E8*'Compare quotes'!E9/1200,-PMT('Compare quotes'!E9/1200,'Compare quotes'!E11*12,'Compare quotes'!E8))-IF(A8=MIN('Compare quotes'!E12,'Compare quotes'!$B$4)*12,-FV('Compare quotes'!E9/1200,MAX(0,MIN('Compare quotes'!E12,'Compare quotes'!$B$4)*12-'Compare quotes'!E10),--PMT('Compare quotes'!E9/1200,'Compare quotes'!E11*12,'Compare quotes'!E8),'Compare quotes'!E8),0))</f>
        <v/>
      </c>
      <c r="F8">
        <f>IF(OR('Compare quotes'!F8="",'Compare quotes'!F8=0,A8&gt;MIN('Compare quotes'!F12,'Compare quotes'!$B$4)*12),0,-IF(A8&lt;='Compare quotes'!F10,'Compare quotes'!F8*'Compare quotes'!F9/1200,-PMT('Compare quotes'!F9/1200,'Compare quotes'!F11*12,'Compare quotes'!F8))-IF(A8=MIN('Compare quotes'!F12,'Compare quotes'!$B$4)*12,-FV('Compare quotes'!F9/1200,MAX(0,MIN('Compare quotes'!F12,'Compare quotes'!$B$4)*12-'Compare quotes'!F10),--PMT('Compare quotes'!F9/1200,'Compare quotes'!F11*12,'Compare quotes'!F8),'Compare quotes'!F8),0))</f>
        <v/>
      </c>
      <c r="G8">
        <f>IF(OR('Compare quotes'!G8="",'Compare quotes'!G8=0,A8&gt;MIN('Compare quotes'!G12,'Compare quotes'!$B$4)*12),0,-IF(A8&lt;='Compare quotes'!G10,'Compare quotes'!G8*'Compare quotes'!G9/1200,-PMT('Compare quotes'!G9/1200,'Compare quotes'!G11*12,'Compare quotes'!G8))-IF(A8=MIN('Compare quotes'!G12,'Compare quotes'!$B$4)*12,-FV('Compare quotes'!G9/1200,MAX(0,MIN('Compare quotes'!G12,'Compare quotes'!$B$4)*12-'Compare quotes'!G10),--PMT('Compare quotes'!G9/1200,'Compare quotes'!G11*12,'Compare quotes'!G8),'Compare quotes'!G8),0))</f>
        <v/>
      </c>
    </row>
    <row r="9">
      <c r="A9" t="n">
        <v>7</v>
      </c>
      <c r="B9">
        <f>IF(OR('Compare quotes'!B8="",'Compare quotes'!B8=0,A9&gt;MIN('Compare quotes'!B12,'Compare quotes'!$B$4)*12),0,-IF(A9&lt;='Compare quotes'!B10,'Compare quotes'!B8*'Compare quotes'!B9/1200,-PMT('Compare quotes'!B9/1200,'Compare quotes'!B11*12,'Compare quotes'!B8))-IF(A9=MIN('Compare quotes'!B12,'Compare quotes'!$B$4)*12,-FV('Compare quotes'!B9/1200,MAX(0,MIN('Compare quotes'!B12,'Compare quotes'!$B$4)*12-'Compare quotes'!B10),--PMT('Compare quotes'!B9/1200,'Compare quotes'!B11*12,'Compare quotes'!B8),'Compare quotes'!B8),0))</f>
        <v/>
      </c>
      <c r="C9">
        <f>IF(OR('Compare quotes'!C8="",'Compare quotes'!C8=0,A9&gt;MIN('Compare quotes'!C12,'Compare quotes'!$B$4)*12),0,-IF(A9&lt;='Compare quotes'!C10,'Compare quotes'!C8*'Compare quotes'!C9/1200,-PMT('Compare quotes'!C9/1200,'Compare quotes'!C11*12,'Compare quotes'!C8))-IF(A9=MIN('Compare quotes'!C12,'Compare quotes'!$B$4)*12,-FV('Compare quotes'!C9/1200,MAX(0,MIN('Compare quotes'!C12,'Compare quotes'!$B$4)*12-'Compare quotes'!C10),--PMT('Compare quotes'!C9/1200,'Compare quotes'!C11*12,'Compare quotes'!C8),'Compare quotes'!C8),0))</f>
        <v/>
      </c>
      <c r="D9">
        <f>IF(OR('Compare quotes'!D8="",'Compare quotes'!D8=0,A9&gt;MIN('Compare quotes'!D12,'Compare quotes'!$B$4)*12),0,-IF(A9&lt;='Compare quotes'!D10,'Compare quotes'!D8*'Compare quotes'!D9/1200,-PMT('Compare quotes'!D9/1200,'Compare quotes'!D11*12,'Compare quotes'!D8))-IF(A9=MIN('Compare quotes'!D12,'Compare quotes'!$B$4)*12,-FV('Compare quotes'!D9/1200,MAX(0,MIN('Compare quotes'!D12,'Compare quotes'!$B$4)*12-'Compare quotes'!D10),--PMT('Compare quotes'!D9/1200,'Compare quotes'!D11*12,'Compare quotes'!D8),'Compare quotes'!D8),0))</f>
        <v/>
      </c>
      <c r="E9">
        <f>IF(OR('Compare quotes'!E8="",'Compare quotes'!E8=0,A9&gt;MIN('Compare quotes'!E12,'Compare quotes'!$B$4)*12),0,-IF(A9&lt;='Compare quotes'!E10,'Compare quotes'!E8*'Compare quotes'!E9/1200,-PMT('Compare quotes'!E9/1200,'Compare quotes'!E11*12,'Compare quotes'!E8))-IF(A9=MIN('Compare quotes'!E12,'Compare quotes'!$B$4)*12,-FV('Compare quotes'!E9/1200,MAX(0,MIN('Compare quotes'!E12,'Compare quotes'!$B$4)*12-'Compare quotes'!E10),--PMT('Compare quotes'!E9/1200,'Compare quotes'!E11*12,'Compare quotes'!E8),'Compare quotes'!E8),0))</f>
        <v/>
      </c>
      <c r="F9">
        <f>IF(OR('Compare quotes'!F8="",'Compare quotes'!F8=0,A9&gt;MIN('Compare quotes'!F12,'Compare quotes'!$B$4)*12),0,-IF(A9&lt;='Compare quotes'!F10,'Compare quotes'!F8*'Compare quotes'!F9/1200,-PMT('Compare quotes'!F9/1200,'Compare quotes'!F11*12,'Compare quotes'!F8))-IF(A9=MIN('Compare quotes'!F12,'Compare quotes'!$B$4)*12,-FV('Compare quotes'!F9/1200,MAX(0,MIN('Compare quotes'!F12,'Compare quotes'!$B$4)*12-'Compare quotes'!F10),--PMT('Compare quotes'!F9/1200,'Compare quotes'!F11*12,'Compare quotes'!F8),'Compare quotes'!F8),0))</f>
        <v/>
      </c>
      <c r="G9">
        <f>IF(OR('Compare quotes'!G8="",'Compare quotes'!G8=0,A9&gt;MIN('Compare quotes'!G12,'Compare quotes'!$B$4)*12),0,-IF(A9&lt;='Compare quotes'!G10,'Compare quotes'!G8*'Compare quotes'!G9/1200,-PMT('Compare quotes'!G9/1200,'Compare quotes'!G11*12,'Compare quotes'!G8))-IF(A9=MIN('Compare quotes'!G12,'Compare quotes'!$B$4)*12,-FV('Compare quotes'!G9/1200,MAX(0,MIN('Compare quotes'!G12,'Compare quotes'!$B$4)*12-'Compare quotes'!G10),--PMT('Compare quotes'!G9/1200,'Compare quotes'!G11*12,'Compare quotes'!G8),'Compare quotes'!G8),0))</f>
        <v/>
      </c>
    </row>
    <row r="10">
      <c r="A10" t="n">
        <v>8</v>
      </c>
      <c r="B10">
        <f>IF(OR('Compare quotes'!B8="",'Compare quotes'!B8=0,A10&gt;MIN('Compare quotes'!B12,'Compare quotes'!$B$4)*12),0,-IF(A10&lt;='Compare quotes'!B10,'Compare quotes'!B8*'Compare quotes'!B9/1200,-PMT('Compare quotes'!B9/1200,'Compare quotes'!B11*12,'Compare quotes'!B8))-IF(A10=MIN('Compare quotes'!B12,'Compare quotes'!$B$4)*12,-FV('Compare quotes'!B9/1200,MAX(0,MIN('Compare quotes'!B12,'Compare quotes'!$B$4)*12-'Compare quotes'!B10),--PMT('Compare quotes'!B9/1200,'Compare quotes'!B11*12,'Compare quotes'!B8),'Compare quotes'!B8),0))</f>
        <v/>
      </c>
      <c r="C10">
        <f>IF(OR('Compare quotes'!C8="",'Compare quotes'!C8=0,A10&gt;MIN('Compare quotes'!C12,'Compare quotes'!$B$4)*12),0,-IF(A10&lt;='Compare quotes'!C10,'Compare quotes'!C8*'Compare quotes'!C9/1200,-PMT('Compare quotes'!C9/1200,'Compare quotes'!C11*12,'Compare quotes'!C8))-IF(A10=MIN('Compare quotes'!C12,'Compare quotes'!$B$4)*12,-FV('Compare quotes'!C9/1200,MAX(0,MIN('Compare quotes'!C12,'Compare quotes'!$B$4)*12-'Compare quotes'!C10),--PMT('Compare quotes'!C9/1200,'Compare quotes'!C11*12,'Compare quotes'!C8),'Compare quotes'!C8),0))</f>
        <v/>
      </c>
      <c r="D10">
        <f>IF(OR('Compare quotes'!D8="",'Compare quotes'!D8=0,A10&gt;MIN('Compare quotes'!D12,'Compare quotes'!$B$4)*12),0,-IF(A10&lt;='Compare quotes'!D10,'Compare quotes'!D8*'Compare quotes'!D9/1200,-PMT('Compare quotes'!D9/1200,'Compare quotes'!D11*12,'Compare quotes'!D8))-IF(A10=MIN('Compare quotes'!D12,'Compare quotes'!$B$4)*12,-FV('Compare quotes'!D9/1200,MAX(0,MIN('Compare quotes'!D12,'Compare quotes'!$B$4)*12-'Compare quotes'!D10),--PMT('Compare quotes'!D9/1200,'Compare quotes'!D11*12,'Compare quotes'!D8),'Compare quotes'!D8),0))</f>
        <v/>
      </c>
      <c r="E10">
        <f>IF(OR('Compare quotes'!E8="",'Compare quotes'!E8=0,A10&gt;MIN('Compare quotes'!E12,'Compare quotes'!$B$4)*12),0,-IF(A10&lt;='Compare quotes'!E10,'Compare quotes'!E8*'Compare quotes'!E9/1200,-PMT('Compare quotes'!E9/1200,'Compare quotes'!E11*12,'Compare quotes'!E8))-IF(A10=MIN('Compare quotes'!E12,'Compare quotes'!$B$4)*12,-FV('Compare quotes'!E9/1200,MAX(0,MIN('Compare quotes'!E12,'Compare quotes'!$B$4)*12-'Compare quotes'!E10),--PMT('Compare quotes'!E9/1200,'Compare quotes'!E11*12,'Compare quotes'!E8),'Compare quotes'!E8),0))</f>
        <v/>
      </c>
      <c r="F10">
        <f>IF(OR('Compare quotes'!F8="",'Compare quotes'!F8=0,A10&gt;MIN('Compare quotes'!F12,'Compare quotes'!$B$4)*12),0,-IF(A10&lt;='Compare quotes'!F10,'Compare quotes'!F8*'Compare quotes'!F9/1200,-PMT('Compare quotes'!F9/1200,'Compare quotes'!F11*12,'Compare quotes'!F8))-IF(A10=MIN('Compare quotes'!F12,'Compare quotes'!$B$4)*12,-FV('Compare quotes'!F9/1200,MAX(0,MIN('Compare quotes'!F12,'Compare quotes'!$B$4)*12-'Compare quotes'!F10),--PMT('Compare quotes'!F9/1200,'Compare quotes'!F11*12,'Compare quotes'!F8),'Compare quotes'!F8),0))</f>
        <v/>
      </c>
      <c r="G10">
        <f>IF(OR('Compare quotes'!G8="",'Compare quotes'!G8=0,A10&gt;MIN('Compare quotes'!G12,'Compare quotes'!$B$4)*12),0,-IF(A10&lt;='Compare quotes'!G10,'Compare quotes'!G8*'Compare quotes'!G9/1200,-PMT('Compare quotes'!G9/1200,'Compare quotes'!G11*12,'Compare quotes'!G8))-IF(A10=MIN('Compare quotes'!G12,'Compare quotes'!$B$4)*12,-FV('Compare quotes'!G9/1200,MAX(0,MIN('Compare quotes'!G12,'Compare quotes'!$B$4)*12-'Compare quotes'!G10),--PMT('Compare quotes'!G9/1200,'Compare quotes'!G11*12,'Compare quotes'!G8),'Compare quotes'!G8),0))</f>
        <v/>
      </c>
    </row>
    <row r="11">
      <c r="A11" t="n">
        <v>9</v>
      </c>
      <c r="B11">
        <f>IF(OR('Compare quotes'!B8="",'Compare quotes'!B8=0,A11&gt;MIN('Compare quotes'!B12,'Compare quotes'!$B$4)*12),0,-IF(A11&lt;='Compare quotes'!B10,'Compare quotes'!B8*'Compare quotes'!B9/1200,-PMT('Compare quotes'!B9/1200,'Compare quotes'!B11*12,'Compare quotes'!B8))-IF(A11=MIN('Compare quotes'!B12,'Compare quotes'!$B$4)*12,-FV('Compare quotes'!B9/1200,MAX(0,MIN('Compare quotes'!B12,'Compare quotes'!$B$4)*12-'Compare quotes'!B10),--PMT('Compare quotes'!B9/1200,'Compare quotes'!B11*12,'Compare quotes'!B8),'Compare quotes'!B8),0))</f>
        <v/>
      </c>
      <c r="C11">
        <f>IF(OR('Compare quotes'!C8="",'Compare quotes'!C8=0,A11&gt;MIN('Compare quotes'!C12,'Compare quotes'!$B$4)*12),0,-IF(A11&lt;='Compare quotes'!C10,'Compare quotes'!C8*'Compare quotes'!C9/1200,-PMT('Compare quotes'!C9/1200,'Compare quotes'!C11*12,'Compare quotes'!C8))-IF(A11=MIN('Compare quotes'!C12,'Compare quotes'!$B$4)*12,-FV('Compare quotes'!C9/1200,MAX(0,MIN('Compare quotes'!C12,'Compare quotes'!$B$4)*12-'Compare quotes'!C10),--PMT('Compare quotes'!C9/1200,'Compare quotes'!C11*12,'Compare quotes'!C8),'Compare quotes'!C8),0))</f>
        <v/>
      </c>
      <c r="D11">
        <f>IF(OR('Compare quotes'!D8="",'Compare quotes'!D8=0,A11&gt;MIN('Compare quotes'!D12,'Compare quotes'!$B$4)*12),0,-IF(A11&lt;='Compare quotes'!D10,'Compare quotes'!D8*'Compare quotes'!D9/1200,-PMT('Compare quotes'!D9/1200,'Compare quotes'!D11*12,'Compare quotes'!D8))-IF(A11=MIN('Compare quotes'!D12,'Compare quotes'!$B$4)*12,-FV('Compare quotes'!D9/1200,MAX(0,MIN('Compare quotes'!D12,'Compare quotes'!$B$4)*12-'Compare quotes'!D10),--PMT('Compare quotes'!D9/1200,'Compare quotes'!D11*12,'Compare quotes'!D8),'Compare quotes'!D8),0))</f>
        <v/>
      </c>
      <c r="E11">
        <f>IF(OR('Compare quotes'!E8="",'Compare quotes'!E8=0,A11&gt;MIN('Compare quotes'!E12,'Compare quotes'!$B$4)*12),0,-IF(A11&lt;='Compare quotes'!E10,'Compare quotes'!E8*'Compare quotes'!E9/1200,-PMT('Compare quotes'!E9/1200,'Compare quotes'!E11*12,'Compare quotes'!E8))-IF(A11=MIN('Compare quotes'!E12,'Compare quotes'!$B$4)*12,-FV('Compare quotes'!E9/1200,MAX(0,MIN('Compare quotes'!E12,'Compare quotes'!$B$4)*12-'Compare quotes'!E10),--PMT('Compare quotes'!E9/1200,'Compare quotes'!E11*12,'Compare quotes'!E8),'Compare quotes'!E8),0))</f>
        <v/>
      </c>
      <c r="F11">
        <f>IF(OR('Compare quotes'!F8="",'Compare quotes'!F8=0,A11&gt;MIN('Compare quotes'!F12,'Compare quotes'!$B$4)*12),0,-IF(A11&lt;='Compare quotes'!F10,'Compare quotes'!F8*'Compare quotes'!F9/1200,-PMT('Compare quotes'!F9/1200,'Compare quotes'!F11*12,'Compare quotes'!F8))-IF(A11=MIN('Compare quotes'!F12,'Compare quotes'!$B$4)*12,-FV('Compare quotes'!F9/1200,MAX(0,MIN('Compare quotes'!F12,'Compare quotes'!$B$4)*12-'Compare quotes'!F10),--PMT('Compare quotes'!F9/1200,'Compare quotes'!F11*12,'Compare quotes'!F8),'Compare quotes'!F8),0))</f>
        <v/>
      </c>
      <c r="G11">
        <f>IF(OR('Compare quotes'!G8="",'Compare quotes'!G8=0,A11&gt;MIN('Compare quotes'!G12,'Compare quotes'!$B$4)*12),0,-IF(A11&lt;='Compare quotes'!G10,'Compare quotes'!G8*'Compare quotes'!G9/1200,-PMT('Compare quotes'!G9/1200,'Compare quotes'!G11*12,'Compare quotes'!G8))-IF(A11=MIN('Compare quotes'!G12,'Compare quotes'!$B$4)*12,-FV('Compare quotes'!G9/1200,MAX(0,MIN('Compare quotes'!G12,'Compare quotes'!$B$4)*12-'Compare quotes'!G10),--PMT('Compare quotes'!G9/1200,'Compare quotes'!G11*12,'Compare quotes'!G8),'Compare quotes'!G8),0))</f>
        <v/>
      </c>
    </row>
    <row r="12">
      <c r="A12" t="n">
        <v>10</v>
      </c>
      <c r="B12">
        <f>IF(OR('Compare quotes'!B8="",'Compare quotes'!B8=0,A12&gt;MIN('Compare quotes'!B12,'Compare quotes'!$B$4)*12),0,-IF(A12&lt;='Compare quotes'!B10,'Compare quotes'!B8*'Compare quotes'!B9/1200,-PMT('Compare quotes'!B9/1200,'Compare quotes'!B11*12,'Compare quotes'!B8))-IF(A12=MIN('Compare quotes'!B12,'Compare quotes'!$B$4)*12,-FV('Compare quotes'!B9/1200,MAX(0,MIN('Compare quotes'!B12,'Compare quotes'!$B$4)*12-'Compare quotes'!B10),--PMT('Compare quotes'!B9/1200,'Compare quotes'!B11*12,'Compare quotes'!B8),'Compare quotes'!B8),0))</f>
        <v/>
      </c>
      <c r="C12">
        <f>IF(OR('Compare quotes'!C8="",'Compare quotes'!C8=0,A12&gt;MIN('Compare quotes'!C12,'Compare quotes'!$B$4)*12),0,-IF(A12&lt;='Compare quotes'!C10,'Compare quotes'!C8*'Compare quotes'!C9/1200,-PMT('Compare quotes'!C9/1200,'Compare quotes'!C11*12,'Compare quotes'!C8))-IF(A12=MIN('Compare quotes'!C12,'Compare quotes'!$B$4)*12,-FV('Compare quotes'!C9/1200,MAX(0,MIN('Compare quotes'!C12,'Compare quotes'!$B$4)*12-'Compare quotes'!C10),--PMT('Compare quotes'!C9/1200,'Compare quotes'!C11*12,'Compare quotes'!C8),'Compare quotes'!C8),0))</f>
        <v/>
      </c>
      <c r="D12">
        <f>IF(OR('Compare quotes'!D8="",'Compare quotes'!D8=0,A12&gt;MIN('Compare quotes'!D12,'Compare quotes'!$B$4)*12),0,-IF(A12&lt;='Compare quotes'!D10,'Compare quotes'!D8*'Compare quotes'!D9/1200,-PMT('Compare quotes'!D9/1200,'Compare quotes'!D11*12,'Compare quotes'!D8))-IF(A12=MIN('Compare quotes'!D12,'Compare quotes'!$B$4)*12,-FV('Compare quotes'!D9/1200,MAX(0,MIN('Compare quotes'!D12,'Compare quotes'!$B$4)*12-'Compare quotes'!D10),--PMT('Compare quotes'!D9/1200,'Compare quotes'!D11*12,'Compare quotes'!D8),'Compare quotes'!D8),0))</f>
        <v/>
      </c>
      <c r="E12">
        <f>IF(OR('Compare quotes'!E8="",'Compare quotes'!E8=0,A12&gt;MIN('Compare quotes'!E12,'Compare quotes'!$B$4)*12),0,-IF(A12&lt;='Compare quotes'!E10,'Compare quotes'!E8*'Compare quotes'!E9/1200,-PMT('Compare quotes'!E9/1200,'Compare quotes'!E11*12,'Compare quotes'!E8))-IF(A12=MIN('Compare quotes'!E12,'Compare quotes'!$B$4)*12,-FV('Compare quotes'!E9/1200,MAX(0,MIN('Compare quotes'!E12,'Compare quotes'!$B$4)*12-'Compare quotes'!E10),--PMT('Compare quotes'!E9/1200,'Compare quotes'!E11*12,'Compare quotes'!E8),'Compare quotes'!E8),0))</f>
        <v/>
      </c>
      <c r="F12">
        <f>IF(OR('Compare quotes'!F8="",'Compare quotes'!F8=0,A12&gt;MIN('Compare quotes'!F12,'Compare quotes'!$B$4)*12),0,-IF(A12&lt;='Compare quotes'!F10,'Compare quotes'!F8*'Compare quotes'!F9/1200,-PMT('Compare quotes'!F9/1200,'Compare quotes'!F11*12,'Compare quotes'!F8))-IF(A12=MIN('Compare quotes'!F12,'Compare quotes'!$B$4)*12,-FV('Compare quotes'!F9/1200,MAX(0,MIN('Compare quotes'!F12,'Compare quotes'!$B$4)*12-'Compare quotes'!F10),--PMT('Compare quotes'!F9/1200,'Compare quotes'!F11*12,'Compare quotes'!F8),'Compare quotes'!F8),0))</f>
        <v/>
      </c>
      <c r="G12">
        <f>IF(OR('Compare quotes'!G8="",'Compare quotes'!G8=0,A12&gt;MIN('Compare quotes'!G12,'Compare quotes'!$B$4)*12),0,-IF(A12&lt;='Compare quotes'!G10,'Compare quotes'!G8*'Compare quotes'!G9/1200,-PMT('Compare quotes'!G9/1200,'Compare quotes'!G11*12,'Compare quotes'!G8))-IF(A12=MIN('Compare quotes'!G12,'Compare quotes'!$B$4)*12,-FV('Compare quotes'!G9/1200,MAX(0,MIN('Compare quotes'!G12,'Compare quotes'!$B$4)*12-'Compare quotes'!G10),--PMT('Compare quotes'!G9/1200,'Compare quotes'!G11*12,'Compare quotes'!G8),'Compare quotes'!G8),0))</f>
        <v/>
      </c>
    </row>
    <row r="13">
      <c r="A13" t="n">
        <v>11</v>
      </c>
      <c r="B13">
        <f>IF(OR('Compare quotes'!B8="",'Compare quotes'!B8=0,A13&gt;MIN('Compare quotes'!B12,'Compare quotes'!$B$4)*12),0,-IF(A13&lt;='Compare quotes'!B10,'Compare quotes'!B8*'Compare quotes'!B9/1200,-PMT('Compare quotes'!B9/1200,'Compare quotes'!B11*12,'Compare quotes'!B8))-IF(A13=MIN('Compare quotes'!B12,'Compare quotes'!$B$4)*12,-FV('Compare quotes'!B9/1200,MAX(0,MIN('Compare quotes'!B12,'Compare quotes'!$B$4)*12-'Compare quotes'!B10),--PMT('Compare quotes'!B9/1200,'Compare quotes'!B11*12,'Compare quotes'!B8),'Compare quotes'!B8),0))</f>
        <v/>
      </c>
      <c r="C13">
        <f>IF(OR('Compare quotes'!C8="",'Compare quotes'!C8=0,A13&gt;MIN('Compare quotes'!C12,'Compare quotes'!$B$4)*12),0,-IF(A13&lt;='Compare quotes'!C10,'Compare quotes'!C8*'Compare quotes'!C9/1200,-PMT('Compare quotes'!C9/1200,'Compare quotes'!C11*12,'Compare quotes'!C8))-IF(A13=MIN('Compare quotes'!C12,'Compare quotes'!$B$4)*12,-FV('Compare quotes'!C9/1200,MAX(0,MIN('Compare quotes'!C12,'Compare quotes'!$B$4)*12-'Compare quotes'!C10),--PMT('Compare quotes'!C9/1200,'Compare quotes'!C11*12,'Compare quotes'!C8),'Compare quotes'!C8),0))</f>
        <v/>
      </c>
      <c r="D13">
        <f>IF(OR('Compare quotes'!D8="",'Compare quotes'!D8=0,A13&gt;MIN('Compare quotes'!D12,'Compare quotes'!$B$4)*12),0,-IF(A13&lt;='Compare quotes'!D10,'Compare quotes'!D8*'Compare quotes'!D9/1200,-PMT('Compare quotes'!D9/1200,'Compare quotes'!D11*12,'Compare quotes'!D8))-IF(A13=MIN('Compare quotes'!D12,'Compare quotes'!$B$4)*12,-FV('Compare quotes'!D9/1200,MAX(0,MIN('Compare quotes'!D12,'Compare quotes'!$B$4)*12-'Compare quotes'!D10),--PMT('Compare quotes'!D9/1200,'Compare quotes'!D11*12,'Compare quotes'!D8),'Compare quotes'!D8),0))</f>
        <v/>
      </c>
      <c r="E13">
        <f>IF(OR('Compare quotes'!E8="",'Compare quotes'!E8=0,A13&gt;MIN('Compare quotes'!E12,'Compare quotes'!$B$4)*12),0,-IF(A13&lt;='Compare quotes'!E10,'Compare quotes'!E8*'Compare quotes'!E9/1200,-PMT('Compare quotes'!E9/1200,'Compare quotes'!E11*12,'Compare quotes'!E8))-IF(A13=MIN('Compare quotes'!E12,'Compare quotes'!$B$4)*12,-FV('Compare quotes'!E9/1200,MAX(0,MIN('Compare quotes'!E12,'Compare quotes'!$B$4)*12-'Compare quotes'!E10),--PMT('Compare quotes'!E9/1200,'Compare quotes'!E11*12,'Compare quotes'!E8),'Compare quotes'!E8),0))</f>
        <v/>
      </c>
      <c r="F13">
        <f>IF(OR('Compare quotes'!F8="",'Compare quotes'!F8=0,A13&gt;MIN('Compare quotes'!F12,'Compare quotes'!$B$4)*12),0,-IF(A13&lt;='Compare quotes'!F10,'Compare quotes'!F8*'Compare quotes'!F9/1200,-PMT('Compare quotes'!F9/1200,'Compare quotes'!F11*12,'Compare quotes'!F8))-IF(A13=MIN('Compare quotes'!F12,'Compare quotes'!$B$4)*12,-FV('Compare quotes'!F9/1200,MAX(0,MIN('Compare quotes'!F12,'Compare quotes'!$B$4)*12-'Compare quotes'!F10),--PMT('Compare quotes'!F9/1200,'Compare quotes'!F11*12,'Compare quotes'!F8),'Compare quotes'!F8),0))</f>
        <v/>
      </c>
      <c r="G13">
        <f>IF(OR('Compare quotes'!G8="",'Compare quotes'!G8=0,A13&gt;MIN('Compare quotes'!G12,'Compare quotes'!$B$4)*12),0,-IF(A13&lt;='Compare quotes'!G10,'Compare quotes'!G8*'Compare quotes'!G9/1200,-PMT('Compare quotes'!G9/1200,'Compare quotes'!G11*12,'Compare quotes'!G8))-IF(A13=MIN('Compare quotes'!G12,'Compare quotes'!$B$4)*12,-FV('Compare quotes'!G9/1200,MAX(0,MIN('Compare quotes'!G12,'Compare quotes'!$B$4)*12-'Compare quotes'!G10),--PMT('Compare quotes'!G9/1200,'Compare quotes'!G11*12,'Compare quotes'!G8),'Compare quotes'!G8),0))</f>
        <v/>
      </c>
    </row>
    <row r="14">
      <c r="A14" t="n">
        <v>12</v>
      </c>
      <c r="B14">
        <f>IF(OR('Compare quotes'!B8="",'Compare quotes'!B8=0,A14&gt;MIN('Compare quotes'!B12,'Compare quotes'!$B$4)*12),0,-IF(A14&lt;='Compare quotes'!B10,'Compare quotes'!B8*'Compare quotes'!B9/1200,-PMT('Compare quotes'!B9/1200,'Compare quotes'!B11*12,'Compare quotes'!B8))-IF(A14=MIN('Compare quotes'!B12,'Compare quotes'!$B$4)*12,-FV('Compare quotes'!B9/1200,MAX(0,MIN('Compare quotes'!B12,'Compare quotes'!$B$4)*12-'Compare quotes'!B10),--PMT('Compare quotes'!B9/1200,'Compare quotes'!B11*12,'Compare quotes'!B8),'Compare quotes'!B8),0))</f>
        <v/>
      </c>
      <c r="C14">
        <f>IF(OR('Compare quotes'!C8="",'Compare quotes'!C8=0,A14&gt;MIN('Compare quotes'!C12,'Compare quotes'!$B$4)*12),0,-IF(A14&lt;='Compare quotes'!C10,'Compare quotes'!C8*'Compare quotes'!C9/1200,-PMT('Compare quotes'!C9/1200,'Compare quotes'!C11*12,'Compare quotes'!C8))-IF(A14=MIN('Compare quotes'!C12,'Compare quotes'!$B$4)*12,-FV('Compare quotes'!C9/1200,MAX(0,MIN('Compare quotes'!C12,'Compare quotes'!$B$4)*12-'Compare quotes'!C10),--PMT('Compare quotes'!C9/1200,'Compare quotes'!C11*12,'Compare quotes'!C8),'Compare quotes'!C8),0))</f>
        <v/>
      </c>
      <c r="D14">
        <f>IF(OR('Compare quotes'!D8="",'Compare quotes'!D8=0,A14&gt;MIN('Compare quotes'!D12,'Compare quotes'!$B$4)*12),0,-IF(A14&lt;='Compare quotes'!D10,'Compare quotes'!D8*'Compare quotes'!D9/1200,-PMT('Compare quotes'!D9/1200,'Compare quotes'!D11*12,'Compare quotes'!D8))-IF(A14=MIN('Compare quotes'!D12,'Compare quotes'!$B$4)*12,-FV('Compare quotes'!D9/1200,MAX(0,MIN('Compare quotes'!D12,'Compare quotes'!$B$4)*12-'Compare quotes'!D10),--PMT('Compare quotes'!D9/1200,'Compare quotes'!D11*12,'Compare quotes'!D8),'Compare quotes'!D8),0))</f>
        <v/>
      </c>
      <c r="E14">
        <f>IF(OR('Compare quotes'!E8="",'Compare quotes'!E8=0,A14&gt;MIN('Compare quotes'!E12,'Compare quotes'!$B$4)*12),0,-IF(A14&lt;='Compare quotes'!E10,'Compare quotes'!E8*'Compare quotes'!E9/1200,-PMT('Compare quotes'!E9/1200,'Compare quotes'!E11*12,'Compare quotes'!E8))-IF(A14=MIN('Compare quotes'!E12,'Compare quotes'!$B$4)*12,-FV('Compare quotes'!E9/1200,MAX(0,MIN('Compare quotes'!E12,'Compare quotes'!$B$4)*12-'Compare quotes'!E10),--PMT('Compare quotes'!E9/1200,'Compare quotes'!E11*12,'Compare quotes'!E8),'Compare quotes'!E8),0))</f>
        <v/>
      </c>
      <c r="F14">
        <f>IF(OR('Compare quotes'!F8="",'Compare quotes'!F8=0,A14&gt;MIN('Compare quotes'!F12,'Compare quotes'!$B$4)*12),0,-IF(A14&lt;='Compare quotes'!F10,'Compare quotes'!F8*'Compare quotes'!F9/1200,-PMT('Compare quotes'!F9/1200,'Compare quotes'!F11*12,'Compare quotes'!F8))-IF(A14=MIN('Compare quotes'!F12,'Compare quotes'!$B$4)*12,-FV('Compare quotes'!F9/1200,MAX(0,MIN('Compare quotes'!F12,'Compare quotes'!$B$4)*12-'Compare quotes'!F10),--PMT('Compare quotes'!F9/1200,'Compare quotes'!F11*12,'Compare quotes'!F8),'Compare quotes'!F8),0))</f>
        <v/>
      </c>
      <c r="G14">
        <f>IF(OR('Compare quotes'!G8="",'Compare quotes'!G8=0,A14&gt;MIN('Compare quotes'!G12,'Compare quotes'!$B$4)*12),0,-IF(A14&lt;='Compare quotes'!G10,'Compare quotes'!G8*'Compare quotes'!G9/1200,-PMT('Compare quotes'!G9/1200,'Compare quotes'!G11*12,'Compare quotes'!G8))-IF(A14=MIN('Compare quotes'!G12,'Compare quotes'!$B$4)*12,-FV('Compare quotes'!G9/1200,MAX(0,MIN('Compare quotes'!G12,'Compare quotes'!$B$4)*12-'Compare quotes'!G10),--PMT('Compare quotes'!G9/1200,'Compare quotes'!G11*12,'Compare quotes'!G8),'Compare quotes'!G8),0))</f>
        <v/>
      </c>
    </row>
    <row r="15">
      <c r="A15" t="n">
        <v>13</v>
      </c>
      <c r="B15">
        <f>IF(OR('Compare quotes'!B8="",'Compare quotes'!B8=0,A15&gt;MIN('Compare quotes'!B12,'Compare quotes'!$B$4)*12),0,-IF(A15&lt;='Compare quotes'!B10,'Compare quotes'!B8*'Compare quotes'!B9/1200,-PMT('Compare quotes'!B9/1200,'Compare quotes'!B11*12,'Compare quotes'!B8))-IF(A15=MIN('Compare quotes'!B12,'Compare quotes'!$B$4)*12,-FV('Compare quotes'!B9/1200,MAX(0,MIN('Compare quotes'!B12,'Compare quotes'!$B$4)*12-'Compare quotes'!B10),--PMT('Compare quotes'!B9/1200,'Compare quotes'!B11*12,'Compare quotes'!B8),'Compare quotes'!B8),0))</f>
        <v/>
      </c>
      <c r="C15">
        <f>IF(OR('Compare quotes'!C8="",'Compare quotes'!C8=0,A15&gt;MIN('Compare quotes'!C12,'Compare quotes'!$B$4)*12),0,-IF(A15&lt;='Compare quotes'!C10,'Compare quotes'!C8*'Compare quotes'!C9/1200,-PMT('Compare quotes'!C9/1200,'Compare quotes'!C11*12,'Compare quotes'!C8))-IF(A15=MIN('Compare quotes'!C12,'Compare quotes'!$B$4)*12,-FV('Compare quotes'!C9/1200,MAX(0,MIN('Compare quotes'!C12,'Compare quotes'!$B$4)*12-'Compare quotes'!C10),--PMT('Compare quotes'!C9/1200,'Compare quotes'!C11*12,'Compare quotes'!C8),'Compare quotes'!C8),0))</f>
        <v/>
      </c>
      <c r="D15">
        <f>IF(OR('Compare quotes'!D8="",'Compare quotes'!D8=0,A15&gt;MIN('Compare quotes'!D12,'Compare quotes'!$B$4)*12),0,-IF(A15&lt;='Compare quotes'!D10,'Compare quotes'!D8*'Compare quotes'!D9/1200,-PMT('Compare quotes'!D9/1200,'Compare quotes'!D11*12,'Compare quotes'!D8))-IF(A15=MIN('Compare quotes'!D12,'Compare quotes'!$B$4)*12,-FV('Compare quotes'!D9/1200,MAX(0,MIN('Compare quotes'!D12,'Compare quotes'!$B$4)*12-'Compare quotes'!D10),--PMT('Compare quotes'!D9/1200,'Compare quotes'!D11*12,'Compare quotes'!D8),'Compare quotes'!D8),0))</f>
        <v/>
      </c>
      <c r="E15">
        <f>IF(OR('Compare quotes'!E8="",'Compare quotes'!E8=0,A15&gt;MIN('Compare quotes'!E12,'Compare quotes'!$B$4)*12),0,-IF(A15&lt;='Compare quotes'!E10,'Compare quotes'!E8*'Compare quotes'!E9/1200,-PMT('Compare quotes'!E9/1200,'Compare quotes'!E11*12,'Compare quotes'!E8))-IF(A15=MIN('Compare quotes'!E12,'Compare quotes'!$B$4)*12,-FV('Compare quotes'!E9/1200,MAX(0,MIN('Compare quotes'!E12,'Compare quotes'!$B$4)*12-'Compare quotes'!E10),--PMT('Compare quotes'!E9/1200,'Compare quotes'!E11*12,'Compare quotes'!E8),'Compare quotes'!E8),0))</f>
        <v/>
      </c>
      <c r="F15">
        <f>IF(OR('Compare quotes'!F8="",'Compare quotes'!F8=0,A15&gt;MIN('Compare quotes'!F12,'Compare quotes'!$B$4)*12),0,-IF(A15&lt;='Compare quotes'!F10,'Compare quotes'!F8*'Compare quotes'!F9/1200,-PMT('Compare quotes'!F9/1200,'Compare quotes'!F11*12,'Compare quotes'!F8))-IF(A15=MIN('Compare quotes'!F12,'Compare quotes'!$B$4)*12,-FV('Compare quotes'!F9/1200,MAX(0,MIN('Compare quotes'!F12,'Compare quotes'!$B$4)*12-'Compare quotes'!F10),--PMT('Compare quotes'!F9/1200,'Compare quotes'!F11*12,'Compare quotes'!F8),'Compare quotes'!F8),0))</f>
        <v/>
      </c>
      <c r="G15">
        <f>IF(OR('Compare quotes'!G8="",'Compare quotes'!G8=0,A15&gt;MIN('Compare quotes'!G12,'Compare quotes'!$B$4)*12),0,-IF(A15&lt;='Compare quotes'!G10,'Compare quotes'!G8*'Compare quotes'!G9/1200,-PMT('Compare quotes'!G9/1200,'Compare quotes'!G11*12,'Compare quotes'!G8))-IF(A15=MIN('Compare quotes'!G12,'Compare quotes'!$B$4)*12,-FV('Compare quotes'!G9/1200,MAX(0,MIN('Compare quotes'!G12,'Compare quotes'!$B$4)*12-'Compare quotes'!G10),--PMT('Compare quotes'!G9/1200,'Compare quotes'!G11*12,'Compare quotes'!G8),'Compare quotes'!G8),0))</f>
        <v/>
      </c>
    </row>
    <row r="16">
      <c r="A16" t="n">
        <v>14</v>
      </c>
      <c r="B16">
        <f>IF(OR('Compare quotes'!B8="",'Compare quotes'!B8=0,A16&gt;MIN('Compare quotes'!B12,'Compare quotes'!$B$4)*12),0,-IF(A16&lt;='Compare quotes'!B10,'Compare quotes'!B8*'Compare quotes'!B9/1200,-PMT('Compare quotes'!B9/1200,'Compare quotes'!B11*12,'Compare quotes'!B8))-IF(A16=MIN('Compare quotes'!B12,'Compare quotes'!$B$4)*12,-FV('Compare quotes'!B9/1200,MAX(0,MIN('Compare quotes'!B12,'Compare quotes'!$B$4)*12-'Compare quotes'!B10),--PMT('Compare quotes'!B9/1200,'Compare quotes'!B11*12,'Compare quotes'!B8),'Compare quotes'!B8),0))</f>
        <v/>
      </c>
      <c r="C16">
        <f>IF(OR('Compare quotes'!C8="",'Compare quotes'!C8=0,A16&gt;MIN('Compare quotes'!C12,'Compare quotes'!$B$4)*12),0,-IF(A16&lt;='Compare quotes'!C10,'Compare quotes'!C8*'Compare quotes'!C9/1200,-PMT('Compare quotes'!C9/1200,'Compare quotes'!C11*12,'Compare quotes'!C8))-IF(A16=MIN('Compare quotes'!C12,'Compare quotes'!$B$4)*12,-FV('Compare quotes'!C9/1200,MAX(0,MIN('Compare quotes'!C12,'Compare quotes'!$B$4)*12-'Compare quotes'!C10),--PMT('Compare quotes'!C9/1200,'Compare quotes'!C11*12,'Compare quotes'!C8),'Compare quotes'!C8),0))</f>
        <v/>
      </c>
      <c r="D16">
        <f>IF(OR('Compare quotes'!D8="",'Compare quotes'!D8=0,A16&gt;MIN('Compare quotes'!D12,'Compare quotes'!$B$4)*12),0,-IF(A16&lt;='Compare quotes'!D10,'Compare quotes'!D8*'Compare quotes'!D9/1200,-PMT('Compare quotes'!D9/1200,'Compare quotes'!D11*12,'Compare quotes'!D8))-IF(A16=MIN('Compare quotes'!D12,'Compare quotes'!$B$4)*12,-FV('Compare quotes'!D9/1200,MAX(0,MIN('Compare quotes'!D12,'Compare quotes'!$B$4)*12-'Compare quotes'!D10),--PMT('Compare quotes'!D9/1200,'Compare quotes'!D11*12,'Compare quotes'!D8),'Compare quotes'!D8),0))</f>
        <v/>
      </c>
      <c r="E16">
        <f>IF(OR('Compare quotes'!E8="",'Compare quotes'!E8=0,A16&gt;MIN('Compare quotes'!E12,'Compare quotes'!$B$4)*12),0,-IF(A16&lt;='Compare quotes'!E10,'Compare quotes'!E8*'Compare quotes'!E9/1200,-PMT('Compare quotes'!E9/1200,'Compare quotes'!E11*12,'Compare quotes'!E8))-IF(A16=MIN('Compare quotes'!E12,'Compare quotes'!$B$4)*12,-FV('Compare quotes'!E9/1200,MAX(0,MIN('Compare quotes'!E12,'Compare quotes'!$B$4)*12-'Compare quotes'!E10),--PMT('Compare quotes'!E9/1200,'Compare quotes'!E11*12,'Compare quotes'!E8),'Compare quotes'!E8),0))</f>
        <v/>
      </c>
      <c r="F16">
        <f>IF(OR('Compare quotes'!F8="",'Compare quotes'!F8=0,A16&gt;MIN('Compare quotes'!F12,'Compare quotes'!$B$4)*12),0,-IF(A16&lt;='Compare quotes'!F10,'Compare quotes'!F8*'Compare quotes'!F9/1200,-PMT('Compare quotes'!F9/1200,'Compare quotes'!F11*12,'Compare quotes'!F8))-IF(A16=MIN('Compare quotes'!F12,'Compare quotes'!$B$4)*12,-FV('Compare quotes'!F9/1200,MAX(0,MIN('Compare quotes'!F12,'Compare quotes'!$B$4)*12-'Compare quotes'!F10),--PMT('Compare quotes'!F9/1200,'Compare quotes'!F11*12,'Compare quotes'!F8),'Compare quotes'!F8),0))</f>
        <v/>
      </c>
      <c r="G16">
        <f>IF(OR('Compare quotes'!G8="",'Compare quotes'!G8=0,A16&gt;MIN('Compare quotes'!G12,'Compare quotes'!$B$4)*12),0,-IF(A16&lt;='Compare quotes'!G10,'Compare quotes'!G8*'Compare quotes'!G9/1200,-PMT('Compare quotes'!G9/1200,'Compare quotes'!G11*12,'Compare quotes'!G8))-IF(A16=MIN('Compare quotes'!G12,'Compare quotes'!$B$4)*12,-FV('Compare quotes'!G9/1200,MAX(0,MIN('Compare quotes'!G12,'Compare quotes'!$B$4)*12-'Compare quotes'!G10),--PMT('Compare quotes'!G9/1200,'Compare quotes'!G11*12,'Compare quotes'!G8),'Compare quotes'!G8),0))</f>
        <v/>
      </c>
    </row>
    <row r="17">
      <c r="A17" t="n">
        <v>15</v>
      </c>
      <c r="B17">
        <f>IF(OR('Compare quotes'!B8="",'Compare quotes'!B8=0,A17&gt;MIN('Compare quotes'!B12,'Compare quotes'!$B$4)*12),0,-IF(A17&lt;='Compare quotes'!B10,'Compare quotes'!B8*'Compare quotes'!B9/1200,-PMT('Compare quotes'!B9/1200,'Compare quotes'!B11*12,'Compare quotes'!B8))-IF(A17=MIN('Compare quotes'!B12,'Compare quotes'!$B$4)*12,-FV('Compare quotes'!B9/1200,MAX(0,MIN('Compare quotes'!B12,'Compare quotes'!$B$4)*12-'Compare quotes'!B10),--PMT('Compare quotes'!B9/1200,'Compare quotes'!B11*12,'Compare quotes'!B8),'Compare quotes'!B8),0))</f>
        <v/>
      </c>
      <c r="C17">
        <f>IF(OR('Compare quotes'!C8="",'Compare quotes'!C8=0,A17&gt;MIN('Compare quotes'!C12,'Compare quotes'!$B$4)*12),0,-IF(A17&lt;='Compare quotes'!C10,'Compare quotes'!C8*'Compare quotes'!C9/1200,-PMT('Compare quotes'!C9/1200,'Compare quotes'!C11*12,'Compare quotes'!C8))-IF(A17=MIN('Compare quotes'!C12,'Compare quotes'!$B$4)*12,-FV('Compare quotes'!C9/1200,MAX(0,MIN('Compare quotes'!C12,'Compare quotes'!$B$4)*12-'Compare quotes'!C10),--PMT('Compare quotes'!C9/1200,'Compare quotes'!C11*12,'Compare quotes'!C8),'Compare quotes'!C8),0))</f>
        <v/>
      </c>
      <c r="D17">
        <f>IF(OR('Compare quotes'!D8="",'Compare quotes'!D8=0,A17&gt;MIN('Compare quotes'!D12,'Compare quotes'!$B$4)*12),0,-IF(A17&lt;='Compare quotes'!D10,'Compare quotes'!D8*'Compare quotes'!D9/1200,-PMT('Compare quotes'!D9/1200,'Compare quotes'!D11*12,'Compare quotes'!D8))-IF(A17=MIN('Compare quotes'!D12,'Compare quotes'!$B$4)*12,-FV('Compare quotes'!D9/1200,MAX(0,MIN('Compare quotes'!D12,'Compare quotes'!$B$4)*12-'Compare quotes'!D10),--PMT('Compare quotes'!D9/1200,'Compare quotes'!D11*12,'Compare quotes'!D8),'Compare quotes'!D8),0))</f>
        <v/>
      </c>
      <c r="E17">
        <f>IF(OR('Compare quotes'!E8="",'Compare quotes'!E8=0,A17&gt;MIN('Compare quotes'!E12,'Compare quotes'!$B$4)*12),0,-IF(A17&lt;='Compare quotes'!E10,'Compare quotes'!E8*'Compare quotes'!E9/1200,-PMT('Compare quotes'!E9/1200,'Compare quotes'!E11*12,'Compare quotes'!E8))-IF(A17=MIN('Compare quotes'!E12,'Compare quotes'!$B$4)*12,-FV('Compare quotes'!E9/1200,MAX(0,MIN('Compare quotes'!E12,'Compare quotes'!$B$4)*12-'Compare quotes'!E10),--PMT('Compare quotes'!E9/1200,'Compare quotes'!E11*12,'Compare quotes'!E8),'Compare quotes'!E8),0))</f>
        <v/>
      </c>
      <c r="F17">
        <f>IF(OR('Compare quotes'!F8="",'Compare quotes'!F8=0,A17&gt;MIN('Compare quotes'!F12,'Compare quotes'!$B$4)*12),0,-IF(A17&lt;='Compare quotes'!F10,'Compare quotes'!F8*'Compare quotes'!F9/1200,-PMT('Compare quotes'!F9/1200,'Compare quotes'!F11*12,'Compare quotes'!F8))-IF(A17=MIN('Compare quotes'!F12,'Compare quotes'!$B$4)*12,-FV('Compare quotes'!F9/1200,MAX(0,MIN('Compare quotes'!F12,'Compare quotes'!$B$4)*12-'Compare quotes'!F10),--PMT('Compare quotes'!F9/1200,'Compare quotes'!F11*12,'Compare quotes'!F8),'Compare quotes'!F8),0))</f>
        <v/>
      </c>
      <c r="G17">
        <f>IF(OR('Compare quotes'!G8="",'Compare quotes'!G8=0,A17&gt;MIN('Compare quotes'!G12,'Compare quotes'!$B$4)*12),0,-IF(A17&lt;='Compare quotes'!G10,'Compare quotes'!G8*'Compare quotes'!G9/1200,-PMT('Compare quotes'!G9/1200,'Compare quotes'!G11*12,'Compare quotes'!G8))-IF(A17=MIN('Compare quotes'!G12,'Compare quotes'!$B$4)*12,-FV('Compare quotes'!G9/1200,MAX(0,MIN('Compare quotes'!G12,'Compare quotes'!$B$4)*12-'Compare quotes'!G10),--PMT('Compare quotes'!G9/1200,'Compare quotes'!G11*12,'Compare quotes'!G8),'Compare quotes'!G8),0))</f>
        <v/>
      </c>
    </row>
    <row r="18">
      <c r="A18" t="n">
        <v>16</v>
      </c>
      <c r="B18">
        <f>IF(OR('Compare quotes'!B8="",'Compare quotes'!B8=0,A18&gt;MIN('Compare quotes'!B12,'Compare quotes'!$B$4)*12),0,-IF(A18&lt;='Compare quotes'!B10,'Compare quotes'!B8*'Compare quotes'!B9/1200,-PMT('Compare quotes'!B9/1200,'Compare quotes'!B11*12,'Compare quotes'!B8))-IF(A18=MIN('Compare quotes'!B12,'Compare quotes'!$B$4)*12,-FV('Compare quotes'!B9/1200,MAX(0,MIN('Compare quotes'!B12,'Compare quotes'!$B$4)*12-'Compare quotes'!B10),--PMT('Compare quotes'!B9/1200,'Compare quotes'!B11*12,'Compare quotes'!B8),'Compare quotes'!B8),0))</f>
        <v/>
      </c>
      <c r="C18">
        <f>IF(OR('Compare quotes'!C8="",'Compare quotes'!C8=0,A18&gt;MIN('Compare quotes'!C12,'Compare quotes'!$B$4)*12),0,-IF(A18&lt;='Compare quotes'!C10,'Compare quotes'!C8*'Compare quotes'!C9/1200,-PMT('Compare quotes'!C9/1200,'Compare quotes'!C11*12,'Compare quotes'!C8))-IF(A18=MIN('Compare quotes'!C12,'Compare quotes'!$B$4)*12,-FV('Compare quotes'!C9/1200,MAX(0,MIN('Compare quotes'!C12,'Compare quotes'!$B$4)*12-'Compare quotes'!C10),--PMT('Compare quotes'!C9/1200,'Compare quotes'!C11*12,'Compare quotes'!C8),'Compare quotes'!C8),0))</f>
        <v/>
      </c>
      <c r="D18">
        <f>IF(OR('Compare quotes'!D8="",'Compare quotes'!D8=0,A18&gt;MIN('Compare quotes'!D12,'Compare quotes'!$B$4)*12),0,-IF(A18&lt;='Compare quotes'!D10,'Compare quotes'!D8*'Compare quotes'!D9/1200,-PMT('Compare quotes'!D9/1200,'Compare quotes'!D11*12,'Compare quotes'!D8))-IF(A18=MIN('Compare quotes'!D12,'Compare quotes'!$B$4)*12,-FV('Compare quotes'!D9/1200,MAX(0,MIN('Compare quotes'!D12,'Compare quotes'!$B$4)*12-'Compare quotes'!D10),--PMT('Compare quotes'!D9/1200,'Compare quotes'!D11*12,'Compare quotes'!D8),'Compare quotes'!D8),0))</f>
        <v/>
      </c>
      <c r="E18">
        <f>IF(OR('Compare quotes'!E8="",'Compare quotes'!E8=0,A18&gt;MIN('Compare quotes'!E12,'Compare quotes'!$B$4)*12),0,-IF(A18&lt;='Compare quotes'!E10,'Compare quotes'!E8*'Compare quotes'!E9/1200,-PMT('Compare quotes'!E9/1200,'Compare quotes'!E11*12,'Compare quotes'!E8))-IF(A18=MIN('Compare quotes'!E12,'Compare quotes'!$B$4)*12,-FV('Compare quotes'!E9/1200,MAX(0,MIN('Compare quotes'!E12,'Compare quotes'!$B$4)*12-'Compare quotes'!E10),--PMT('Compare quotes'!E9/1200,'Compare quotes'!E11*12,'Compare quotes'!E8),'Compare quotes'!E8),0))</f>
        <v/>
      </c>
      <c r="F18">
        <f>IF(OR('Compare quotes'!F8="",'Compare quotes'!F8=0,A18&gt;MIN('Compare quotes'!F12,'Compare quotes'!$B$4)*12),0,-IF(A18&lt;='Compare quotes'!F10,'Compare quotes'!F8*'Compare quotes'!F9/1200,-PMT('Compare quotes'!F9/1200,'Compare quotes'!F11*12,'Compare quotes'!F8))-IF(A18=MIN('Compare quotes'!F12,'Compare quotes'!$B$4)*12,-FV('Compare quotes'!F9/1200,MAX(0,MIN('Compare quotes'!F12,'Compare quotes'!$B$4)*12-'Compare quotes'!F10),--PMT('Compare quotes'!F9/1200,'Compare quotes'!F11*12,'Compare quotes'!F8),'Compare quotes'!F8),0))</f>
        <v/>
      </c>
      <c r="G18">
        <f>IF(OR('Compare quotes'!G8="",'Compare quotes'!G8=0,A18&gt;MIN('Compare quotes'!G12,'Compare quotes'!$B$4)*12),0,-IF(A18&lt;='Compare quotes'!G10,'Compare quotes'!G8*'Compare quotes'!G9/1200,-PMT('Compare quotes'!G9/1200,'Compare quotes'!G11*12,'Compare quotes'!G8))-IF(A18=MIN('Compare quotes'!G12,'Compare quotes'!$B$4)*12,-FV('Compare quotes'!G9/1200,MAX(0,MIN('Compare quotes'!G12,'Compare quotes'!$B$4)*12-'Compare quotes'!G10),--PMT('Compare quotes'!G9/1200,'Compare quotes'!G11*12,'Compare quotes'!G8),'Compare quotes'!G8),0))</f>
        <v/>
      </c>
    </row>
    <row r="19">
      <c r="A19" t="n">
        <v>17</v>
      </c>
      <c r="B19">
        <f>IF(OR('Compare quotes'!B8="",'Compare quotes'!B8=0,A19&gt;MIN('Compare quotes'!B12,'Compare quotes'!$B$4)*12),0,-IF(A19&lt;='Compare quotes'!B10,'Compare quotes'!B8*'Compare quotes'!B9/1200,-PMT('Compare quotes'!B9/1200,'Compare quotes'!B11*12,'Compare quotes'!B8))-IF(A19=MIN('Compare quotes'!B12,'Compare quotes'!$B$4)*12,-FV('Compare quotes'!B9/1200,MAX(0,MIN('Compare quotes'!B12,'Compare quotes'!$B$4)*12-'Compare quotes'!B10),--PMT('Compare quotes'!B9/1200,'Compare quotes'!B11*12,'Compare quotes'!B8),'Compare quotes'!B8),0))</f>
        <v/>
      </c>
      <c r="C19">
        <f>IF(OR('Compare quotes'!C8="",'Compare quotes'!C8=0,A19&gt;MIN('Compare quotes'!C12,'Compare quotes'!$B$4)*12),0,-IF(A19&lt;='Compare quotes'!C10,'Compare quotes'!C8*'Compare quotes'!C9/1200,-PMT('Compare quotes'!C9/1200,'Compare quotes'!C11*12,'Compare quotes'!C8))-IF(A19=MIN('Compare quotes'!C12,'Compare quotes'!$B$4)*12,-FV('Compare quotes'!C9/1200,MAX(0,MIN('Compare quotes'!C12,'Compare quotes'!$B$4)*12-'Compare quotes'!C10),--PMT('Compare quotes'!C9/1200,'Compare quotes'!C11*12,'Compare quotes'!C8),'Compare quotes'!C8),0))</f>
        <v/>
      </c>
      <c r="D19">
        <f>IF(OR('Compare quotes'!D8="",'Compare quotes'!D8=0,A19&gt;MIN('Compare quotes'!D12,'Compare quotes'!$B$4)*12),0,-IF(A19&lt;='Compare quotes'!D10,'Compare quotes'!D8*'Compare quotes'!D9/1200,-PMT('Compare quotes'!D9/1200,'Compare quotes'!D11*12,'Compare quotes'!D8))-IF(A19=MIN('Compare quotes'!D12,'Compare quotes'!$B$4)*12,-FV('Compare quotes'!D9/1200,MAX(0,MIN('Compare quotes'!D12,'Compare quotes'!$B$4)*12-'Compare quotes'!D10),--PMT('Compare quotes'!D9/1200,'Compare quotes'!D11*12,'Compare quotes'!D8),'Compare quotes'!D8),0))</f>
        <v/>
      </c>
      <c r="E19">
        <f>IF(OR('Compare quotes'!E8="",'Compare quotes'!E8=0,A19&gt;MIN('Compare quotes'!E12,'Compare quotes'!$B$4)*12),0,-IF(A19&lt;='Compare quotes'!E10,'Compare quotes'!E8*'Compare quotes'!E9/1200,-PMT('Compare quotes'!E9/1200,'Compare quotes'!E11*12,'Compare quotes'!E8))-IF(A19=MIN('Compare quotes'!E12,'Compare quotes'!$B$4)*12,-FV('Compare quotes'!E9/1200,MAX(0,MIN('Compare quotes'!E12,'Compare quotes'!$B$4)*12-'Compare quotes'!E10),--PMT('Compare quotes'!E9/1200,'Compare quotes'!E11*12,'Compare quotes'!E8),'Compare quotes'!E8),0))</f>
        <v/>
      </c>
      <c r="F19">
        <f>IF(OR('Compare quotes'!F8="",'Compare quotes'!F8=0,A19&gt;MIN('Compare quotes'!F12,'Compare quotes'!$B$4)*12),0,-IF(A19&lt;='Compare quotes'!F10,'Compare quotes'!F8*'Compare quotes'!F9/1200,-PMT('Compare quotes'!F9/1200,'Compare quotes'!F11*12,'Compare quotes'!F8))-IF(A19=MIN('Compare quotes'!F12,'Compare quotes'!$B$4)*12,-FV('Compare quotes'!F9/1200,MAX(0,MIN('Compare quotes'!F12,'Compare quotes'!$B$4)*12-'Compare quotes'!F10),--PMT('Compare quotes'!F9/1200,'Compare quotes'!F11*12,'Compare quotes'!F8),'Compare quotes'!F8),0))</f>
        <v/>
      </c>
      <c r="G19">
        <f>IF(OR('Compare quotes'!G8="",'Compare quotes'!G8=0,A19&gt;MIN('Compare quotes'!G12,'Compare quotes'!$B$4)*12),0,-IF(A19&lt;='Compare quotes'!G10,'Compare quotes'!G8*'Compare quotes'!G9/1200,-PMT('Compare quotes'!G9/1200,'Compare quotes'!G11*12,'Compare quotes'!G8))-IF(A19=MIN('Compare quotes'!G12,'Compare quotes'!$B$4)*12,-FV('Compare quotes'!G9/1200,MAX(0,MIN('Compare quotes'!G12,'Compare quotes'!$B$4)*12-'Compare quotes'!G10),--PMT('Compare quotes'!G9/1200,'Compare quotes'!G11*12,'Compare quotes'!G8),'Compare quotes'!G8),0))</f>
        <v/>
      </c>
    </row>
    <row r="20">
      <c r="A20" t="n">
        <v>18</v>
      </c>
      <c r="B20">
        <f>IF(OR('Compare quotes'!B8="",'Compare quotes'!B8=0,A20&gt;MIN('Compare quotes'!B12,'Compare quotes'!$B$4)*12),0,-IF(A20&lt;='Compare quotes'!B10,'Compare quotes'!B8*'Compare quotes'!B9/1200,-PMT('Compare quotes'!B9/1200,'Compare quotes'!B11*12,'Compare quotes'!B8))-IF(A20=MIN('Compare quotes'!B12,'Compare quotes'!$B$4)*12,-FV('Compare quotes'!B9/1200,MAX(0,MIN('Compare quotes'!B12,'Compare quotes'!$B$4)*12-'Compare quotes'!B10),--PMT('Compare quotes'!B9/1200,'Compare quotes'!B11*12,'Compare quotes'!B8),'Compare quotes'!B8),0))</f>
        <v/>
      </c>
      <c r="C20">
        <f>IF(OR('Compare quotes'!C8="",'Compare quotes'!C8=0,A20&gt;MIN('Compare quotes'!C12,'Compare quotes'!$B$4)*12),0,-IF(A20&lt;='Compare quotes'!C10,'Compare quotes'!C8*'Compare quotes'!C9/1200,-PMT('Compare quotes'!C9/1200,'Compare quotes'!C11*12,'Compare quotes'!C8))-IF(A20=MIN('Compare quotes'!C12,'Compare quotes'!$B$4)*12,-FV('Compare quotes'!C9/1200,MAX(0,MIN('Compare quotes'!C12,'Compare quotes'!$B$4)*12-'Compare quotes'!C10),--PMT('Compare quotes'!C9/1200,'Compare quotes'!C11*12,'Compare quotes'!C8),'Compare quotes'!C8),0))</f>
        <v/>
      </c>
      <c r="D20">
        <f>IF(OR('Compare quotes'!D8="",'Compare quotes'!D8=0,A20&gt;MIN('Compare quotes'!D12,'Compare quotes'!$B$4)*12),0,-IF(A20&lt;='Compare quotes'!D10,'Compare quotes'!D8*'Compare quotes'!D9/1200,-PMT('Compare quotes'!D9/1200,'Compare quotes'!D11*12,'Compare quotes'!D8))-IF(A20=MIN('Compare quotes'!D12,'Compare quotes'!$B$4)*12,-FV('Compare quotes'!D9/1200,MAX(0,MIN('Compare quotes'!D12,'Compare quotes'!$B$4)*12-'Compare quotes'!D10),--PMT('Compare quotes'!D9/1200,'Compare quotes'!D11*12,'Compare quotes'!D8),'Compare quotes'!D8),0))</f>
        <v/>
      </c>
      <c r="E20">
        <f>IF(OR('Compare quotes'!E8="",'Compare quotes'!E8=0,A20&gt;MIN('Compare quotes'!E12,'Compare quotes'!$B$4)*12),0,-IF(A20&lt;='Compare quotes'!E10,'Compare quotes'!E8*'Compare quotes'!E9/1200,-PMT('Compare quotes'!E9/1200,'Compare quotes'!E11*12,'Compare quotes'!E8))-IF(A20=MIN('Compare quotes'!E12,'Compare quotes'!$B$4)*12,-FV('Compare quotes'!E9/1200,MAX(0,MIN('Compare quotes'!E12,'Compare quotes'!$B$4)*12-'Compare quotes'!E10),--PMT('Compare quotes'!E9/1200,'Compare quotes'!E11*12,'Compare quotes'!E8),'Compare quotes'!E8),0))</f>
        <v/>
      </c>
      <c r="F20">
        <f>IF(OR('Compare quotes'!F8="",'Compare quotes'!F8=0,A20&gt;MIN('Compare quotes'!F12,'Compare quotes'!$B$4)*12),0,-IF(A20&lt;='Compare quotes'!F10,'Compare quotes'!F8*'Compare quotes'!F9/1200,-PMT('Compare quotes'!F9/1200,'Compare quotes'!F11*12,'Compare quotes'!F8))-IF(A20=MIN('Compare quotes'!F12,'Compare quotes'!$B$4)*12,-FV('Compare quotes'!F9/1200,MAX(0,MIN('Compare quotes'!F12,'Compare quotes'!$B$4)*12-'Compare quotes'!F10),--PMT('Compare quotes'!F9/1200,'Compare quotes'!F11*12,'Compare quotes'!F8),'Compare quotes'!F8),0))</f>
        <v/>
      </c>
      <c r="G20">
        <f>IF(OR('Compare quotes'!G8="",'Compare quotes'!G8=0,A20&gt;MIN('Compare quotes'!G12,'Compare quotes'!$B$4)*12),0,-IF(A20&lt;='Compare quotes'!G10,'Compare quotes'!G8*'Compare quotes'!G9/1200,-PMT('Compare quotes'!G9/1200,'Compare quotes'!G11*12,'Compare quotes'!G8))-IF(A20=MIN('Compare quotes'!G12,'Compare quotes'!$B$4)*12,-FV('Compare quotes'!G9/1200,MAX(0,MIN('Compare quotes'!G12,'Compare quotes'!$B$4)*12-'Compare quotes'!G10),--PMT('Compare quotes'!G9/1200,'Compare quotes'!G11*12,'Compare quotes'!G8),'Compare quotes'!G8),0))</f>
        <v/>
      </c>
    </row>
    <row r="21">
      <c r="A21" t="n">
        <v>19</v>
      </c>
      <c r="B21">
        <f>IF(OR('Compare quotes'!B8="",'Compare quotes'!B8=0,A21&gt;MIN('Compare quotes'!B12,'Compare quotes'!$B$4)*12),0,-IF(A21&lt;='Compare quotes'!B10,'Compare quotes'!B8*'Compare quotes'!B9/1200,-PMT('Compare quotes'!B9/1200,'Compare quotes'!B11*12,'Compare quotes'!B8))-IF(A21=MIN('Compare quotes'!B12,'Compare quotes'!$B$4)*12,-FV('Compare quotes'!B9/1200,MAX(0,MIN('Compare quotes'!B12,'Compare quotes'!$B$4)*12-'Compare quotes'!B10),--PMT('Compare quotes'!B9/1200,'Compare quotes'!B11*12,'Compare quotes'!B8),'Compare quotes'!B8),0))</f>
        <v/>
      </c>
      <c r="C21">
        <f>IF(OR('Compare quotes'!C8="",'Compare quotes'!C8=0,A21&gt;MIN('Compare quotes'!C12,'Compare quotes'!$B$4)*12),0,-IF(A21&lt;='Compare quotes'!C10,'Compare quotes'!C8*'Compare quotes'!C9/1200,-PMT('Compare quotes'!C9/1200,'Compare quotes'!C11*12,'Compare quotes'!C8))-IF(A21=MIN('Compare quotes'!C12,'Compare quotes'!$B$4)*12,-FV('Compare quotes'!C9/1200,MAX(0,MIN('Compare quotes'!C12,'Compare quotes'!$B$4)*12-'Compare quotes'!C10),--PMT('Compare quotes'!C9/1200,'Compare quotes'!C11*12,'Compare quotes'!C8),'Compare quotes'!C8),0))</f>
        <v/>
      </c>
      <c r="D21">
        <f>IF(OR('Compare quotes'!D8="",'Compare quotes'!D8=0,A21&gt;MIN('Compare quotes'!D12,'Compare quotes'!$B$4)*12),0,-IF(A21&lt;='Compare quotes'!D10,'Compare quotes'!D8*'Compare quotes'!D9/1200,-PMT('Compare quotes'!D9/1200,'Compare quotes'!D11*12,'Compare quotes'!D8))-IF(A21=MIN('Compare quotes'!D12,'Compare quotes'!$B$4)*12,-FV('Compare quotes'!D9/1200,MAX(0,MIN('Compare quotes'!D12,'Compare quotes'!$B$4)*12-'Compare quotes'!D10),--PMT('Compare quotes'!D9/1200,'Compare quotes'!D11*12,'Compare quotes'!D8),'Compare quotes'!D8),0))</f>
        <v/>
      </c>
      <c r="E21">
        <f>IF(OR('Compare quotes'!E8="",'Compare quotes'!E8=0,A21&gt;MIN('Compare quotes'!E12,'Compare quotes'!$B$4)*12),0,-IF(A21&lt;='Compare quotes'!E10,'Compare quotes'!E8*'Compare quotes'!E9/1200,-PMT('Compare quotes'!E9/1200,'Compare quotes'!E11*12,'Compare quotes'!E8))-IF(A21=MIN('Compare quotes'!E12,'Compare quotes'!$B$4)*12,-FV('Compare quotes'!E9/1200,MAX(0,MIN('Compare quotes'!E12,'Compare quotes'!$B$4)*12-'Compare quotes'!E10),--PMT('Compare quotes'!E9/1200,'Compare quotes'!E11*12,'Compare quotes'!E8),'Compare quotes'!E8),0))</f>
        <v/>
      </c>
      <c r="F21">
        <f>IF(OR('Compare quotes'!F8="",'Compare quotes'!F8=0,A21&gt;MIN('Compare quotes'!F12,'Compare quotes'!$B$4)*12),0,-IF(A21&lt;='Compare quotes'!F10,'Compare quotes'!F8*'Compare quotes'!F9/1200,-PMT('Compare quotes'!F9/1200,'Compare quotes'!F11*12,'Compare quotes'!F8))-IF(A21=MIN('Compare quotes'!F12,'Compare quotes'!$B$4)*12,-FV('Compare quotes'!F9/1200,MAX(0,MIN('Compare quotes'!F12,'Compare quotes'!$B$4)*12-'Compare quotes'!F10),--PMT('Compare quotes'!F9/1200,'Compare quotes'!F11*12,'Compare quotes'!F8),'Compare quotes'!F8),0))</f>
        <v/>
      </c>
      <c r="G21">
        <f>IF(OR('Compare quotes'!G8="",'Compare quotes'!G8=0,A21&gt;MIN('Compare quotes'!G12,'Compare quotes'!$B$4)*12),0,-IF(A21&lt;='Compare quotes'!G10,'Compare quotes'!G8*'Compare quotes'!G9/1200,-PMT('Compare quotes'!G9/1200,'Compare quotes'!G11*12,'Compare quotes'!G8))-IF(A21=MIN('Compare quotes'!G12,'Compare quotes'!$B$4)*12,-FV('Compare quotes'!G9/1200,MAX(0,MIN('Compare quotes'!G12,'Compare quotes'!$B$4)*12-'Compare quotes'!G10),--PMT('Compare quotes'!G9/1200,'Compare quotes'!G11*12,'Compare quotes'!G8),'Compare quotes'!G8),0))</f>
        <v/>
      </c>
    </row>
    <row r="22">
      <c r="A22" t="n">
        <v>20</v>
      </c>
      <c r="B22">
        <f>IF(OR('Compare quotes'!B8="",'Compare quotes'!B8=0,A22&gt;MIN('Compare quotes'!B12,'Compare quotes'!$B$4)*12),0,-IF(A22&lt;='Compare quotes'!B10,'Compare quotes'!B8*'Compare quotes'!B9/1200,-PMT('Compare quotes'!B9/1200,'Compare quotes'!B11*12,'Compare quotes'!B8))-IF(A22=MIN('Compare quotes'!B12,'Compare quotes'!$B$4)*12,-FV('Compare quotes'!B9/1200,MAX(0,MIN('Compare quotes'!B12,'Compare quotes'!$B$4)*12-'Compare quotes'!B10),--PMT('Compare quotes'!B9/1200,'Compare quotes'!B11*12,'Compare quotes'!B8),'Compare quotes'!B8),0))</f>
        <v/>
      </c>
      <c r="C22">
        <f>IF(OR('Compare quotes'!C8="",'Compare quotes'!C8=0,A22&gt;MIN('Compare quotes'!C12,'Compare quotes'!$B$4)*12),0,-IF(A22&lt;='Compare quotes'!C10,'Compare quotes'!C8*'Compare quotes'!C9/1200,-PMT('Compare quotes'!C9/1200,'Compare quotes'!C11*12,'Compare quotes'!C8))-IF(A22=MIN('Compare quotes'!C12,'Compare quotes'!$B$4)*12,-FV('Compare quotes'!C9/1200,MAX(0,MIN('Compare quotes'!C12,'Compare quotes'!$B$4)*12-'Compare quotes'!C10),--PMT('Compare quotes'!C9/1200,'Compare quotes'!C11*12,'Compare quotes'!C8),'Compare quotes'!C8),0))</f>
        <v/>
      </c>
      <c r="D22">
        <f>IF(OR('Compare quotes'!D8="",'Compare quotes'!D8=0,A22&gt;MIN('Compare quotes'!D12,'Compare quotes'!$B$4)*12),0,-IF(A22&lt;='Compare quotes'!D10,'Compare quotes'!D8*'Compare quotes'!D9/1200,-PMT('Compare quotes'!D9/1200,'Compare quotes'!D11*12,'Compare quotes'!D8))-IF(A22=MIN('Compare quotes'!D12,'Compare quotes'!$B$4)*12,-FV('Compare quotes'!D9/1200,MAX(0,MIN('Compare quotes'!D12,'Compare quotes'!$B$4)*12-'Compare quotes'!D10),--PMT('Compare quotes'!D9/1200,'Compare quotes'!D11*12,'Compare quotes'!D8),'Compare quotes'!D8),0))</f>
        <v/>
      </c>
      <c r="E22">
        <f>IF(OR('Compare quotes'!E8="",'Compare quotes'!E8=0,A22&gt;MIN('Compare quotes'!E12,'Compare quotes'!$B$4)*12),0,-IF(A22&lt;='Compare quotes'!E10,'Compare quotes'!E8*'Compare quotes'!E9/1200,-PMT('Compare quotes'!E9/1200,'Compare quotes'!E11*12,'Compare quotes'!E8))-IF(A22=MIN('Compare quotes'!E12,'Compare quotes'!$B$4)*12,-FV('Compare quotes'!E9/1200,MAX(0,MIN('Compare quotes'!E12,'Compare quotes'!$B$4)*12-'Compare quotes'!E10),--PMT('Compare quotes'!E9/1200,'Compare quotes'!E11*12,'Compare quotes'!E8),'Compare quotes'!E8),0))</f>
        <v/>
      </c>
      <c r="F22">
        <f>IF(OR('Compare quotes'!F8="",'Compare quotes'!F8=0,A22&gt;MIN('Compare quotes'!F12,'Compare quotes'!$B$4)*12),0,-IF(A22&lt;='Compare quotes'!F10,'Compare quotes'!F8*'Compare quotes'!F9/1200,-PMT('Compare quotes'!F9/1200,'Compare quotes'!F11*12,'Compare quotes'!F8))-IF(A22=MIN('Compare quotes'!F12,'Compare quotes'!$B$4)*12,-FV('Compare quotes'!F9/1200,MAX(0,MIN('Compare quotes'!F12,'Compare quotes'!$B$4)*12-'Compare quotes'!F10),--PMT('Compare quotes'!F9/1200,'Compare quotes'!F11*12,'Compare quotes'!F8),'Compare quotes'!F8),0))</f>
        <v/>
      </c>
      <c r="G22">
        <f>IF(OR('Compare quotes'!G8="",'Compare quotes'!G8=0,A22&gt;MIN('Compare quotes'!G12,'Compare quotes'!$B$4)*12),0,-IF(A22&lt;='Compare quotes'!G10,'Compare quotes'!G8*'Compare quotes'!G9/1200,-PMT('Compare quotes'!G9/1200,'Compare quotes'!G11*12,'Compare quotes'!G8))-IF(A22=MIN('Compare quotes'!G12,'Compare quotes'!$B$4)*12,-FV('Compare quotes'!G9/1200,MAX(0,MIN('Compare quotes'!G12,'Compare quotes'!$B$4)*12-'Compare quotes'!G10),--PMT('Compare quotes'!G9/1200,'Compare quotes'!G11*12,'Compare quotes'!G8),'Compare quotes'!G8),0))</f>
        <v/>
      </c>
    </row>
    <row r="23">
      <c r="A23" t="n">
        <v>21</v>
      </c>
      <c r="B23">
        <f>IF(OR('Compare quotes'!B8="",'Compare quotes'!B8=0,A23&gt;MIN('Compare quotes'!B12,'Compare quotes'!$B$4)*12),0,-IF(A23&lt;='Compare quotes'!B10,'Compare quotes'!B8*'Compare quotes'!B9/1200,-PMT('Compare quotes'!B9/1200,'Compare quotes'!B11*12,'Compare quotes'!B8))-IF(A23=MIN('Compare quotes'!B12,'Compare quotes'!$B$4)*12,-FV('Compare quotes'!B9/1200,MAX(0,MIN('Compare quotes'!B12,'Compare quotes'!$B$4)*12-'Compare quotes'!B10),--PMT('Compare quotes'!B9/1200,'Compare quotes'!B11*12,'Compare quotes'!B8),'Compare quotes'!B8),0))</f>
        <v/>
      </c>
      <c r="C23">
        <f>IF(OR('Compare quotes'!C8="",'Compare quotes'!C8=0,A23&gt;MIN('Compare quotes'!C12,'Compare quotes'!$B$4)*12),0,-IF(A23&lt;='Compare quotes'!C10,'Compare quotes'!C8*'Compare quotes'!C9/1200,-PMT('Compare quotes'!C9/1200,'Compare quotes'!C11*12,'Compare quotes'!C8))-IF(A23=MIN('Compare quotes'!C12,'Compare quotes'!$B$4)*12,-FV('Compare quotes'!C9/1200,MAX(0,MIN('Compare quotes'!C12,'Compare quotes'!$B$4)*12-'Compare quotes'!C10),--PMT('Compare quotes'!C9/1200,'Compare quotes'!C11*12,'Compare quotes'!C8),'Compare quotes'!C8),0))</f>
        <v/>
      </c>
      <c r="D23">
        <f>IF(OR('Compare quotes'!D8="",'Compare quotes'!D8=0,A23&gt;MIN('Compare quotes'!D12,'Compare quotes'!$B$4)*12),0,-IF(A23&lt;='Compare quotes'!D10,'Compare quotes'!D8*'Compare quotes'!D9/1200,-PMT('Compare quotes'!D9/1200,'Compare quotes'!D11*12,'Compare quotes'!D8))-IF(A23=MIN('Compare quotes'!D12,'Compare quotes'!$B$4)*12,-FV('Compare quotes'!D9/1200,MAX(0,MIN('Compare quotes'!D12,'Compare quotes'!$B$4)*12-'Compare quotes'!D10),--PMT('Compare quotes'!D9/1200,'Compare quotes'!D11*12,'Compare quotes'!D8),'Compare quotes'!D8),0))</f>
        <v/>
      </c>
      <c r="E23">
        <f>IF(OR('Compare quotes'!E8="",'Compare quotes'!E8=0,A23&gt;MIN('Compare quotes'!E12,'Compare quotes'!$B$4)*12),0,-IF(A23&lt;='Compare quotes'!E10,'Compare quotes'!E8*'Compare quotes'!E9/1200,-PMT('Compare quotes'!E9/1200,'Compare quotes'!E11*12,'Compare quotes'!E8))-IF(A23=MIN('Compare quotes'!E12,'Compare quotes'!$B$4)*12,-FV('Compare quotes'!E9/1200,MAX(0,MIN('Compare quotes'!E12,'Compare quotes'!$B$4)*12-'Compare quotes'!E10),--PMT('Compare quotes'!E9/1200,'Compare quotes'!E11*12,'Compare quotes'!E8),'Compare quotes'!E8),0))</f>
        <v/>
      </c>
      <c r="F23">
        <f>IF(OR('Compare quotes'!F8="",'Compare quotes'!F8=0,A23&gt;MIN('Compare quotes'!F12,'Compare quotes'!$B$4)*12),0,-IF(A23&lt;='Compare quotes'!F10,'Compare quotes'!F8*'Compare quotes'!F9/1200,-PMT('Compare quotes'!F9/1200,'Compare quotes'!F11*12,'Compare quotes'!F8))-IF(A23=MIN('Compare quotes'!F12,'Compare quotes'!$B$4)*12,-FV('Compare quotes'!F9/1200,MAX(0,MIN('Compare quotes'!F12,'Compare quotes'!$B$4)*12-'Compare quotes'!F10),--PMT('Compare quotes'!F9/1200,'Compare quotes'!F11*12,'Compare quotes'!F8),'Compare quotes'!F8),0))</f>
        <v/>
      </c>
      <c r="G23">
        <f>IF(OR('Compare quotes'!G8="",'Compare quotes'!G8=0,A23&gt;MIN('Compare quotes'!G12,'Compare quotes'!$B$4)*12),0,-IF(A23&lt;='Compare quotes'!G10,'Compare quotes'!G8*'Compare quotes'!G9/1200,-PMT('Compare quotes'!G9/1200,'Compare quotes'!G11*12,'Compare quotes'!G8))-IF(A23=MIN('Compare quotes'!G12,'Compare quotes'!$B$4)*12,-FV('Compare quotes'!G9/1200,MAX(0,MIN('Compare quotes'!G12,'Compare quotes'!$B$4)*12-'Compare quotes'!G10),--PMT('Compare quotes'!G9/1200,'Compare quotes'!G11*12,'Compare quotes'!G8),'Compare quotes'!G8),0))</f>
        <v/>
      </c>
    </row>
    <row r="24">
      <c r="A24" t="n">
        <v>22</v>
      </c>
      <c r="B24">
        <f>IF(OR('Compare quotes'!B8="",'Compare quotes'!B8=0,A24&gt;MIN('Compare quotes'!B12,'Compare quotes'!$B$4)*12),0,-IF(A24&lt;='Compare quotes'!B10,'Compare quotes'!B8*'Compare quotes'!B9/1200,-PMT('Compare quotes'!B9/1200,'Compare quotes'!B11*12,'Compare quotes'!B8))-IF(A24=MIN('Compare quotes'!B12,'Compare quotes'!$B$4)*12,-FV('Compare quotes'!B9/1200,MAX(0,MIN('Compare quotes'!B12,'Compare quotes'!$B$4)*12-'Compare quotes'!B10),--PMT('Compare quotes'!B9/1200,'Compare quotes'!B11*12,'Compare quotes'!B8),'Compare quotes'!B8),0))</f>
        <v/>
      </c>
      <c r="C24">
        <f>IF(OR('Compare quotes'!C8="",'Compare quotes'!C8=0,A24&gt;MIN('Compare quotes'!C12,'Compare quotes'!$B$4)*12),0,-IF(A24&lt;='Compare quotes'!C10,'Compare quotes'!C8*'Compare quotes'!C9/1200,-PMT('Compare quotes'!C9/1200,'Compare quotes'!C11*12,'Compare quotes'!C8))-IF(A24=MIN('Compare quotes'!C12,'Compare quotes'!$B$4)*12,-FV('Compare quotes'!C9/1200,MAX(0,MIN('Compare quotes'!C12,'Compare quotes'!$B$4)*12-'Compare quotes'!C10),--PMT('Compare quotes'!C9/1200,'Compare quotes'!C11*12,'Compare quotes'!C8),'Compare quotes'!C8),0))</f>
        <v/>
      </c>
      <c r="D24">
        <f>IF(OR('Compare quotes'!D8="",'Compare quotes'!D8=0,A24&gt;MIN('Compare quotes'!D12,'Compare quotes'!$B$4)*12),0,-IF(A24&lt;='Compare quotes'!D10,'Compare quotes'!D8*'Compare quotes'!D9/1200,-PMT('Compare quotes'!D9/1200,'Compare quotes'!D11*12,'Compare quotes'!D8))-IF(A24=MIN('Compare quotes'!D12,'Compare quotes'!$B$4)*12,-FV('Compare quotes'!D9/1200,MAX(0,MIN('Compare quotes'!D12,'Compare quotes'!$B$4)*12-'Compare quotes'!D10),--PMT('Compare quotes'!D9/1200,'Compare quotes'!D11*12,'Compare quotes'!D8),'Compare quotes'!D8),0))</f>
        <v/>
      </c>
      <c r="E24">
        <f>IF(OR('Compare quotes'!E8="",'Compare quotes'!E8=0,A24&gt;MIN('Compare quotes'!E12,'Compare quotes'!$B$4)*12),0,-IF(A24&lt;='Compare quotes'!E10,'Compare quotes'!E8*'Compare quotes'!E9/1200,-PMT('Compare quotes'!E9/1200,'Compare quotes'!E11*12,'Compare quotes'!E8))-IF(A24=MIN('Compare quotes'!E12,'Compare quotes'!$B$4)*12,-FV('Compare quotes'!E9/1200,MAX(0,MIN('Compare quotes'!E12,'Compare quotes'!$B$4)*12-'Compare quotes'!E10),--PMT('Compare quotes'!E9/1200,'Compare quotes'!E11*12,'Compare quotes'!E8),'Compare quotes'!E8),0))</f>
        <v/>
      </c>
      <c r="F24">
        <f>IF(OR('Compare quotes'!F8="",'Compare quotes'!F8=0,A24&gt;MIN('Compare quotes'!F12,'Compare quotes'!$B$4)*12),0,-IF(A24&lt;='Compare quotes'!F10,'Compare quotes'!F8*'Compare quotes'!F9/1200,-PMT('Compare quotes'!F9/1200,'Compare quotes'!F11*12,'Compare quotes'!F8))-IF(A24=MIN('Compare quotes'!F12,'Compare quotes'!$B$4)*12,-FV('Compare quotes'!F9/1200,MAX(0,MIN('Compare quotes'!F12,'Compare quotes'!$B$4)*12-'Compare quotes'!F10),--PMT('Compare quotes'!F9/1200,'Compare quotes'!F11*12,'Compare quotes'!F8),'Compare quotes'!F8),0))</f>
        <v/>
      </c>
      <c r="G24">
        <f>IF(OR('Compare quotes'!G8="",'Compare quotes'!G8=0,A24&gt;MIN('Compare quotes'!G12,'Compare quotes'!$B$4)*12),0,-IF(A24&lt;='Compare quotes'!G10,'Compare quotes'!G8*'Compare quotes'!G9/1200,-PMT('Compare quotes'!G9/1200,'Compare quotes'!G11*12,'Compare quotes'!G8))-IF(A24=MIN('Compare quotes'!G12,'Compare quotes'!$B$4)*12,-FV('Compare quotes'!G9/1200,MAX(0,MIN('Compare quotes'!G12,'Compare quotes'!$B$4)*12-'Compare quotes'!G10),--PMT('Compare quotes'!G9/1200,'Compare quotes'!G11*12,'Compare quotes'!G8),'Compare quotes'!G8),0))</f>
        <v/>
      </c>
    </row>
    <row r="25">
      <c r="A25" t="n">
        <v>23</v>
      </c>
      <c r="B25">
        <f>IF(OR('Compare quotes'!B8="",'Compare quotes'!B8=0,A25&gt;MIN('Compare quotes'!B12,'Compare quotes'!$B$4)*12),0,-IF(A25&lt;='Compare quotes'!B10,'Compare quotes'!B8*'Compare quotes'!B9/1200,-PMT('Compare quotes'!B9/1200,'Compare quotes'!B11*12,'Compare quotes'!B8))-IF(A25=MIN('Compare quotes'!B12,'Compare quotes'!$B$4)*12,-FV('Compare quotes'!B9/1200,MAX(0,MIN('Compare quotes'!B12,'Compare quotes'!$B$4)*12-'Compare quotes'!B10),--PMT('Compare quotes'!B9/1200,'Compare quotes'!B11*12,'Compare quotes'!B8),'Compare quotes'!B8),0))</f>
        <v/>
      </c>
      <c r="C25">
        <f>IF(OR('Compare quotes'!C8="",'Compare quotes'!C8=0,A25&gt;MIN('Compare quotes'!C12,'Compare quotes'!$B$4)*12),0,-IF(A25&lt;='Compare quotes'!C10,'Compare quotes'!C8*'Compare quotes'!C9/1200,-PMT('Compare quotes'!C9/1200,'Compare quotes'!C11*12,'Compare quotes'!C8))-IF(A25=MIN('Compare quotes'!C12,'Compare quotes'!$B$4)*12,-FV('Compare quotes'!C9/1200,MAX(0,MIN('Compare quotes'!C12,'Compare quotes'!$B$4)*12-'Compare quotes'!C10),--PMT('Compare quotes'!C9/1200,'Compare quotes'!C11*12,'Compare quotes'!C8),'Compare quotes'!C8),0))</f>
        <v/>
      </c>
      <c r="D25">
        <f>IF(OR('Compare quotes'!D8="",'Compare quotes'!D8=0,A25&gt;MIN('Compare quotes'!D12,'Compare quotes'!$B$4)*12),0,-IF(A25&lt;='Compare quotes'!D10,'Compare quotes'!D8*'Compare quotes'!D9/1200,-PMT('Compare quotes'!D9/1200,'Compare quotes'!D11*12,'Compare quotes'!D8))-IF(A25=MIN('Compare quotes'!D12,'Compare quotes'!$B$4)*12,-FV('Compare quotes'!D9/1200,MAX(0,MIN('Compare quotes'!D12,'Compare quotes'!$B$4)*12-'Compare quotes'!D10),--PMT('Compare quotes'!D9/1200,'Compare quotes'!D11*12,'Compare quotes'!D8),'Compare quotes'!D8),0))</f>
        <v/>
      </c>
      <c r="E25">
        <f>IF(OR('Compare quotes'!E8="",'Compare quotes'!E8=0,A25&gt;MIN('Compare quotes'!E12,'Compare quotes'!$B$4)*12),0,-IF(A25&lt;='Compare quotes'!E10,'Compare quotes'!E8*'Compare quotes'!E9/1200,-PMT('Compare quotes'!E9/1200,'Compare quotes'!E11*12,'Compare quotes'!E8))-IF(A25=MIN('Compare quotes'!E12,'Compare quotes'!$B$4)*12,-FV('Compare quotes'!E9/1200,MAX(0,MIN('Compare quotes'!E12,'Compare quotes'!$B$4)*12-'Compare quotes'!E10),--PMT('Compare quotes'!E9/1200,'Compare quotes'!E11*12,'Compare quotes'!E8),'Compare quotes'!E8),0))</f>
        <v/>
      </c>
      <c r="F25">
        <f>IF(OR('Compare quotes'!F8="",'Compare quotes'!F8=0,A25&gt;MIN('Compare quotes'!F12,'Compare quotes'!$B$4)*12),0,-IF(A25&lt;='Compare quotes'!F10,'Compare quotes'!F8*'Compare quotes'!F9/1200,-PMT('Compare quotes'!F9/1200,'Compare quotes'!F11*12,'Compare quotes'!F8))-IF(A25=MIN('Compare quotes'!F12,'Compare quotes'!$B$4)*12,-FV('Compare quotes'!F9/1200,MAX(0,MIN('Compare quotes'!F12,'Compare quotes'!$B$4)*12-'Compare quotes'!F10),--PMT('Compare quotes'!F9/1200,'Compare quotes'!F11*12,'Compare quotes'!F8),'Compare quotes'!F8),0))</f>
        <v/>
      </c>
      <c r="G25">
        <f>IF(OR('Compare quotes'!G8="",'Compare quotes'!G8=0,A25&gt;MIN('Compare quotes'!G12,'Compare quotes'!$B$4)*12),0,-IF(A25&lt;='Compare quotes'!G10,'Compare quotes'!G8*'Compare quotes'!G9/1200,-PMT('Compare quotes'!G9/1200,'Compare quotes'!G11*12,'Compare quotes'!G8))-IF(A25=MIN('Compare quotes'!G12,'Compare quotes'!$B$4)*12,-FV('Compare quotes'!G9/1200,MAX(0,MIN('Compare quotes'!G12,'Compare quotes'!$B$4)*12-'Compare quotes'!G10),--PMT('Compare quotes'!G9/1200,'Compare quotes'!G11*12,'Compare quotes'!G8),'Compare quotes'!G8),0))</f>
        <v/>
      </c>
    </row>
    <row r="26">
      <c r="A26" t="n">
        <v>24</v>
      </c>
      <c r="B26">
        <f>IF(OR('Compare quotes'!B8="",'Compare quotes'!B8=0,A26&gt;MIN('Compare quotes'!B12,'Compare quotes'!$B$4)*12),0,-IF(A26&lt;='Compare quotes'!B10,'Compare quotes'!B8*'Compare quotes'!B9/1200,-PMT('Compare quotes'!B9/1200,'Compare quotes'!B11*12,'Compare quotes'!B8))-IF(A26=MIN('Compare quotes'!B12,'Compare quotes'!$B$4)*12,-FV('Compare quotes'!B9/1200,MAX(0,MIN('Compare quotes'!B12,'Compare quotes'!$B$4)*12-'Compare quotes'!B10),--PMT('Compare quotes'!B9/1200,'Compare quotes'!B11*12,'Compare quotes'!B8),'Compare quotes'!B8),0))</f>
        <v/>
      </c>
      <c r="C26">
        <f>IF(OR('Compare quotes'!C8="",'Compare quotes'!C8=0,A26&gt;MIN('Compare quotes'!C12,'Compare quotes'!$B$4)*12),0,-IF(A26&lt;='Compare quotes'!C10,'Compare quotes'!C8*'Compare quotes'!C9/1200,-PMT('Compare quotes'!C9/1200,'Compare quotes'!C11*12,'Compare quotes'!C8))-IF(A26=MIN('Compare quotes'!C12,'Compare quotes'!$B$4)*12,-FV('Compare quotes'!C9/1200,MAX(0,MIN('Compare quotes'!C12,'Compare quotes'!$B$4)*12-'Compare quotes'!C10),--PMT('Compare quotes'!C9/1200,'Compare quotes'!C11*12,'Compare quotes'!C8),'Compare quotes'!C8),0))</f>
        <v/>
      </c>
      <c r="D26">
        <f>IF(OR('Compare quotes'!D8="",'Compare quotes'!D8=0,A26&gt;MIN('Compare quotes'!D12,'Compare quotes'!$B$4)*12),0,-IF(A26&lt;='Compare quotes'!D10,'Compare quotes'!D8*'Compare quotes'!D9/1200,-PMT('Compare quotes'!D9/1200,'Compare quotes'!D11*12,'Compare quotes'!D8))-IF(A26=MIN('Compare quotes'!D12,'Compare quotes'!$B$4)*12,-FV('Compare quotes'!D9/1200,MAX(0,MIN('Compare quotes'!D12,'Compare quotes'!$B$4)*12-'Compare quotes'!D10),--PMT('Compare quotes'!D9/1200,'Compare quotes'!D11*12,'Compare quotes'!D8),'Compare quotes'!D8),0))</f>
        <v/>
      </c>
      <c r="E26">
        <f>IF(OR('Compare quotes'!E8="",'Compare quotes'!E8=0,A26&gt;MIN('Compare quotes'!E12,'Compare quotes'!$B$4)*12),0,-IF(A26&lt;='Compare quotes'!E10,'Compare quotes'!E8*'Compare quotes'!E9/1200,-PMT('Compare quotes'!E9/1200,'Compare quotes'!E11*12,'Compare quotes'!E8))-IF(A26=MIN('Compare quotes'!E12,'Compare quotes'!$B$4)*12,-FV('Compare quotes'!E9/1200,MAX(0,MIN('Compare quotes'!E12,'Compare quotes'!$B$4)*12-'Compare quotes'!E10),--PMT('Compare quotes'!E9/1200,'Compare quotes'!E11*12,'Compare quotes'!E8),'Compare quotes'!E8),0))</f>
        <v/>
      </c>
      <c r="F26">
        <f>IF(OR('Compare quotes'!F8="",'Compare quotes'!F8=0,A26&gt;MIN('Compare quotes'!F12,'Compare quotes'!$B$4)*12),0,-IF(A26&lt;='Compare quotes'!F10,'Compare quotes'!F8*'Compare quotes'!F9/1200,-PMT('Compare quotes'!F9/1200,'Compare quotes'!F11*12,'Compare quotes'!F8))-IF(A26=MIN('Compare quotes'!F12,'Compare quotes'!$B$4)*12,-FV('Compare quotes'!F9/1200,MAX(0,MIN('Compare quotes'!F12,'Compare quotes'!$B$4)*12-'Compare quotes'!F10),--PMT('Compare quotes'!F9/1200,'Compare quotes'!F11*12,'Compare quotes'!F8),'Compare quotes'!F8),0))</f>
        <v/>
      </c>
      <c r="G26">
        <f>IF(OR('Compare quotes'!G8="",'Compare quotes'!G8=0,A26&gt;MIN('Compare quotes'!G12,'Compare quotes'!$B$4)*12),0,-IF(A26&lt;='Compare quotes'!G10,'Compare quotes'!G8*'Compare quotes'!G9/1200,-PMT('Compare quotes'!G9/1200,'Compare quotes'!G11*12,'Compare quotes'!G8))-IF(A26=MIN('Compare quotes'!G12,'Compare quotes'!$B$4)*12,-FV('Compare quotes'!G9/1200,MAX(0,MIN('Compare quotes'!G12,'Compare quotes'!$B$4)*12-'Compare quotes'!G10),--PMT('Compare quotes'!G9/1200,'Compare quotes'!G11*12,'Compare quotes'!G8),'Compare quotes'!G8),0))</f>
        <v/>
      </c>
    </row>
    <row r="27">
      <c r="A27" t="n">
        <v>25</v>
      </c>
      <c r="B27">
        <f>IF(OR('Compare quotes'!B8="",'Compare quotes'!B8=0,A27&gt;MIN('Compare quotes'!B12,'Compare quotes'!$B$4)*12),0,-IF(A27&lt;='Compare quotes'!B10,'Compare quotes'!B8*'Compare quotes'!B9/1200,-PMT('Compare quotes'!B9/1200,'Compare quotes'!B11*12,'Compare quotes'!B8))-IF(A27=MIN('Compare quotes'!B12,'Compare quotes'!$B$4)*12,-FV('Compare quotes'!B9/1200,MAX(0,MIN('Compare quotes'!B12,'Compare quotes'!$B$4)*12-'Compare quotes'!B10),--PMT('Compare quotes'!B9/1200,'Compare quotes'!B11*12,'Compare quotes'!B8),'Compare quotes'!B8),0))</f>
        <v/>
      </c>
      <c r="C27">
        <f>IF(OR('Compare quotes'!C8="",'Compare quotes'!C8=0,A27&gt;MIN('Compare quotes'!C12,'Compare quotes'!$B$4)*12),0,-IF(A27&lt;='Compare quotes'!C10,'Compare quotes'!C8*'Compare quotes'!C9/1200,-PMT('Compare quotes'!C9/1200,'Compare quotes'!C11*12,'Compare quotes'!C8))-IF(A27=MIN('Compare quotes'!C12,'Compare quotes'!$B$4)*12,-FV('Compare quotes'!C9/1200,MAX(0,MIN('Compare quotes'!C12,'Compare quotes'!$B$4)*12-'Compare quotes'!C10),--PMT('Compare quotes'!C9/1200,'Compare quotes'!C11*12,'Compare quotes'!C8),'Compare quotes'!C8),0))</f>
        <v/>
      </c>
      <c r="D27">
        <f>IF(OR('Compare quotes'!D8="",'Compare quotes'!D8=0,A27&gt;MIN('Compare quotes'!D12,'Compare quotes'!$B$4)*12),0,-IF(A27&lt;='Compare quotes'!D10,'Compare quotes'!D8*'Compare quotes'!D9/1200,-PMT('Compare quotes'!D9/1200,'Compare quotes'!D11*12,'Compare quotes'!D8))-IF(A27=MIN('Compare quotes'!D12,'Compare quotes'!$B$4)*12,-FV('Compare quotes'!D9/1200,MAX(0,MIN('Compare quotes'!D12,'Compare quotes'!$B$4)*12-'Compare quotes'!D10),--PMT('Compare quotes'!D9/1200,'Compare quotes'!D11*12,'Compare quotes'!D8),'Compare quotes'!D8),0))</f>
        <v/>
      </c>
      <c r="E27">
        <f>IF(OR('Compare quotes'!E8="",'Compare quotes'!E8=0,A27&gt;MIN('Compare quotes'!E12,'Compare quotes'!$B$4)*12),0,-IF(A27&lt;='Compare quotes'!E10,'Compare quotes'!E8*'Compare quotes'!E9/1200,-PMT('Compare quotes'!E9/1200,'Compare quotes'!E11*12,'Compare quotes'!E8))-IF(A27=MIN('Compare quotes'!E12,'Compare quotes'!$B$4)*12,-FV('Compare quotes'!E9/1200,MAX(0,MIN('Compare quotes'!E12,'Compare quotes'!$B$4)*12-'Compare quotes'!E10),--PMT('Compare quotes'!E9/1200,'Compare quotes'!E11*12,'Compare quotes'!E8),'Compare quotes'!E8),0))</f>
        <v/>
      </c>
      <c r="F27">
        <f>IF(OR('Compare quotes'!F8="",'Compare quotes'!F8=0,A27&gt;MIN('Compare quotes'!F12,'Compare quotes'!$B$4)*12),0,-IF(A27&lt;='Compare quotes'!F10,'Compare quotes'!F8*'Compare quotes'!F9/1200,-PMT('Compare quotes'!F9/1200,'Compare quotes'!F11*12,'Compare quotes'!F8))-IF(A27=MIN('Compare quotes'!F12,'Compare quotes'!$B$4)*12,-FV('Compare quotes'!F9/1200,MAX(0,MIN('Compare quotes'!F12,'Compare quotes'!$B$4)*12-'Compare quotes'!F10),--PMT('Compare quotes'!F9/1200,'Compare quotes'!F11*12,'Compare quotes'!F8),'Compare quotes'!F8),0))</f>
        <v/>
      </c>
      <c r="G27">
        <f>IF(OR('Compare quotes'!G8="",'Compare quotes'!G8=0,A27&gt;MIN('Compare quotes'!G12,'Compare quotes'!$B$4)*12),0,-IF(A27&lt;='Compare quotes'!G10,'Compare quotes'!G8*'Compare quotes'!G9/1200,-PMT('Compare quotes'!G9/1200,'Compare quotes'!G11*12,'Compare quotes'!G8))-IF(A27=MIN('Compare quotes'!G12,'Compare quotes'!$B$4)*12,-FV('Compare quotes'!G9/1200,MAX(0,MIN('Compare quotes'!G12,'Compare quotes'!$B$4)*12-'Compare quotes'!G10),--PMT('Compare quotes'!G9/1200,'Compare quotes'!G11*12,'Compare quotes'!G8),'Compare quotes'!G8),0))</f>
        <v/>
      </c>
    </row>
    <row r="28">
      <c r="A28" t="n">
        <v>26</v>
      </c>
      <c r="B28">
        <f>IF(OR('Compare quotes'!B8="",'Compare quotes'!B8=0,A28&gt;MIN('Compare quotes'!B12,'Compare quotes'!$B$4)*12),0,-IF(A28&lt;='Compare quotes'!B10,'Compare quotes'!B8*'Compare quotes'!B9/1200,-PMT('Compare quotes'!B9/1200,'Compare quotes'!B11*12,'Compare quotes'!B8))-IF(A28=MIN('Compare quotes'!B12,'Compare quotes'!$B$4)*12,-FV('Compare quotes'!B9/1200,MAX(0,MIN('Compare quotes'!B12,'Compare quotes'!$B$4)*12-'Compare quotes'!B10),--PMT('Compare quotes'!B9/1200,'Compare quotes'!B11*12,'Compare quotes'!B8),'Compare quotes'!B8),0))</f>
        <v/>
      </c>
      <c r="C28">
        <f>IF(OR('Compare quotes'!C8="",'Compare quotes'!C8=0,A28&gt;MIN('Compare quotes'!C12,'Compare quotes'!$B$4)*12),0,-IF(A28&lt;='Compare quotes'!C10,'Compare quotes'!C8*'Compare quotes'!C9/1200,-PMT('Compare quotes'!C9/1200,'Compare quotes'!C11*12,'Compare quotes'!C8))-IF(A28=MIN('Compare quotes'!C12,'Compare quotes'!$B$4)*12,-FV('Compare quotes'!C9/1200,MAX(0,MIN('Compare quotes'!C12,'Compare quotes'!$B$4)*12-'Compare quotes'!C10),--PMT('Compare quotes'!C9/1200,'Compare quotes'!C11*12,'Compare quotes'!C8),'Compare quotes'!C8),0))</f>
        <v/>
      </c>
      <c r="D28">
        <f>IF(OR('Compare quotes'!D8="",'Compare quotes'!D8=0,A28&gt;MIN('Compare quotes'!D12,'Compare quotes'!$B$4)*12),0,-IF(A28&lt;='Compare quotes'!D10,'Compare quotes'!D8*'Compare quotes'!D9/1200,-PMT('Compare quotes'!D9/1200,'Compare quotes'!D11*12,'Compare quotes'!D8))-IF(A28=MIN('Compare quotes'!D12,'Compare quotes'!$B$4)*12,-FV('Compare quotes'!D9/1200,MAX(0,MIN('Compare quotes'!D12,'Compare quotes'!$B$4)*12-'Compare quotes'!D10),--PMT('Compare quotes'!D9/1200,'Compare quotes'!D11*12,'Compare quotes'!D8),'Compare quotes'!D8),0))</f>
        <v/>
      </c>
      <c r="E28">
        <f>IF(OR('Compare quotes'!E8="",'Compare quotes'!E8=0,A28&gt;MIN('Compare quotes'!E12,'Compare quotes'!$B$4)*12),0,-IF(A28&lt;='Compare quotes'!E10,'Compare quotes'!E8*'Compare quotes'!E9/1200,-PMT('Compare quotes'!E9/1200,'Compare quotes'!E11*12,'Compare quotes'!E8))-IF(A28=MIN('Compare quotes'!E12,'Compare quotes'!$B$4)*12,-FV('Compare quotes'!E9/1200,MAX(0,MIN('Compare quotes'!E12,'Compare quotes'!$B$4)*12-'Compare quotes'!E10),--PMT('Compare quotes'!E9/1200,'Compare quotes'!E11*12,'Compare quotes'!E8),'Compare quotes'!E8),0))</f>
        <v/>
      </c>
      <c r="F28">
        <f>IF(OR('Compare quotes'!F8="",'Compare quotes'!F8=0,A28&gt;MIN('Compare quotes'!F12,'Compare quotes'!$B$4)*12),0,-IF(A28&lt;='Compare quotes'!F10,'Compare quotes'!F8*'Compare quotes'!F9/1200,-PMT('Compare quotes'!F9/1200,'Compare quotes'!F11*12,'Compare quotes'!F8))-IF(A28=MIN('Compare quotes'!F12,'Compare quotes'!$B$4)*12,-FV('Compare quotes'!F9/1200,MAX(0,MIN('Compare quotes'!F12,'Compare quotes'!$B$4)*12-'Compare quotes'!F10),--PMT('Compare quotes'!F9/1200,'Compare quotes'!F11*12,'Compare quotes'!F8),'Compare quotes'!F8),0))</f>
        <v/>
      </c>
      <c r="G28">
        <f>IF(OR('Compare quotes'!G8="",'Compare quotes'!G8=0,A28&gt;MIN('Compare quotes'!G12,'Compare quotes'!$B$4)*12),0,-IF(A28&lt;='Compare quotes'!G10,'Compare quotes'!G8*'Compare quotes'!G9/1200,-PMT('Compare quotes'!G9/1200,'Compare quotes'!G11*12,'Compare quotes'!G8))-IF(A28=MIN('Compare quotes'!G12,'Compare quotes'!$B$4)*12,-FV('Compare quotes'!G9/1200,MAX(0,MIN('Compare quotes'!G12,'Compare quotes'!$B$4)*12-'Compare quotes'!G10),--PMT('Compare quotes'!G9/1200,'Compare quotes'!G11*12,'Compare quotes'!G8),'Compare quotes'!G8),0))</f>
        <v/>
      </c>
    </row>
    <row r="29">
      <c r="A29" t="n">
        <v>27</v>
      </c>
      <c r="B29">
        <f>IF(OR('Compare quotes'!B8="",'Compare quotes'!B8=0,A29&gt;MIN('Compare quotes'!B12,'Compare quotes'!$B$4)*12),0,-IF(A29&lt;='Compare quotes'!B10,'Compare quotes'!B8*'Compare quotes'!B9/1200,-PMT('Compare quotes'!B9/1200,'Compare quotes'!B11*12,'Compare quotes'!B8))-IF(A29=MIN('Compare quotes'!B12,'Compare quotes'!$B$4)*12,-FV('Compare quotes'!B9/1200,MAX(0,MIN('Compare quotes'!B12,'Compare quotes'!$B$4)*12-'Compare quotes'!B10),--PMT('Compare quotes'!B9/1200,'Compare quotes'!B11*12,'Compare quotes'!B8),'Compare quotes'!B8),0))</f>
        <v/>
      </c>
      <c r="C29">
        <f>IF(OR('Compare quotes'!C8="",'Compare quotes'!C8=0,A29&gt;MIN('Compare quotes'!C12,'Compare quotes'!$B$4)*12),0,-IF(A29&lt;='Compare quotes'!C10,'Compare quotes'!C8*'Compare quotes'!C9/1200,-PMT('Compare quotes'!C9/1200,'Compare quotes'!C11*12,'Compare quotes'!C8))-IF(A29=MIN('Compare quotes'!C12,'Compare quotes'!$B$4)*12,-FV('Compare quotes'!C9/1200,MAX(0,MIN('Compare quotes'!C12,'Compare quotes'!$B$4)*12-'Compare quotes'!C10),--PMT('Compare quotes'!C9/1200,'Compare quotes'!C11*12,'Compare quotes'!C8),'Compare quotes'!C8),0))</f>
        <v/>
      </c>
      <c r="D29">
        <f>IF(OR('Compare quotes'!D8="",'Compare quotes'!D8=0,A29&gt;MIN('Compare quotes'!D12,'Compare quotes'!$B$4)*12),0,-IF(A29&lt;='Compare quotes'!D10,'Compare quotes'!D8*'Compare quotes'!D9/1200,-PMT('Compare quotes'!D9/1200,'Compare quotes'!D11*12,'Compare quotes'!D8))-IF(A29=MIN('Compare quotes'!D12,'Compare quotes'!$B$4)*12,-FV('Compare quotes'!D9/1200,MAX(0,MIN('Compare quotes'!D12,'Compare quotes'!$B$4)*12-'Compare quotes'!D10),--PMT('Compare quotes'!D9/1200,'Compare quotes'!D11*12,'Compare quotes'!D8),'Compare quotes'!D8),0))</f>
        <v/>
      </c>
      <c r="E29">
        <f>IF(OR('Compare quotes'!E8="",'Compare quotes'!E8=0,A29&gt;MIN('Compare quotes'!E12,'Compare quotes'!$B$4)*12),0,-IF(A29&lt;='Compare quotes'!E10,'Compare quotes'!E8*'Compare quotes'!E9/1200,-PMT('Compare quotes'!E9/1200,'Compare quotes'!E11*12,'Compare quotes'!E8))-IF(A29=MIN('Compare quotes'!E12,'Compare quotes'!$B$4)*12,-FV('Compare quotes'!E9/1200,MAX(0,MIN('Compare quotes'!E12,'Compare quotes'!$B$4)*12-'Compare quotes'!E10),--PMT('Compare quotes'!E9/1200,'Compare quotes'!E11*12,'Compare quotes'!E8),'Compare quotes'!E8),0))</f>
        <v/>
      </c>
      <c r="F29">
        <f>IF(OR('Compare quotes'!F8="",'Compare quotes'!F8=0,A29&gt;MIN('Compare quotes'!F12,'Compare quotes'!$B$4)*12),0,-IF(A29&lt;='Compare quotes'!F10,'Compare quotes'!F8*'Compare quotes'!F9/1200,-PMT('Compare quotes'!F9/1200,'Compare quotes'!F11*12,'Compare quotes'!F8))-IF(A29=MIN('Compare quotes'!F12,'Compare quotes'!$B$4)*12,-FV('Compare quotes'!F9/1200,MAX(0,MIN('Compare quotes'!F12,'Compare quotes'!$B$4)*12-'Compare quotes'!F10),--PMT('Compare quotes'!F9/1200,'Compare quotes'!F11*12,'Compare quotes'!F8),'Compare quotes'!F8),0))</f>
        <v/>
      </c>
      <c r="G29">
        <f>IF(OR('Compare quotes'!G8="",'Compare quotes'!G8=0,A29&gt;MIN('Compare quotes'!G12,'Compare quotes'!$B$4)*12),0,-IF(A29&lt;='Compare quotes'!G10,'Compare quotes'!G8*'Compare quotes'!G9/1200,-PMT('Compare quotes'!G9/1200,'Compare quotes'!G11*12,'Compare quotes'!G8))-IF(A29=MIN('Compare quotes'!G12,'Compare quotes'!$B$4)*12,-FV('Compare quotes'!G9/1200,MAX(0,MIN('Compare quotes'!G12,'Compare quotes'!$B$4)*12-'Compare quotes'!G10),--PMT('Compare quotes'!G9/1200,'Compare quotes'!G11*12,'Compare quotes'!G8),'Compare quotes'!G8),0))</f>
        <v/>
      </c>
    </row>
    <row r="30">
      <c r="A30" t="n">
        <v>28</v>
      </c>
      <c r="B30">
        <f>IF(OR('Compare quotes'!B8="",'Compare quotes'!B8=0,A30&gt;MIN('Compare quotes'!B12,'Compare quotes'!$B$4)*12),0,-IF(A30&lt;='Compare quotes'!B10,'Compare quotes'!B8*'Compare quotes'!B9/1200,-PMT('Compare quotes'!B9/1200,'Compare quotes'!B11*12,'Compare quotes'!B8))-IF(A30=MIN('Compare quotes'!B12,'Compare quotes'!$B$4)*12,-FV('Compare quotes'!B9/1200,MAX(0,MIN('Compare quotes'!B12,'Compare quotes'!$B$4)*12-'Compare quotes'!B10),--PMT('Compare quotes'!B9/1200,'Compare quotes'!B11*12,'Compare quotes'!B8),'Compare quotes'!B8),0))</f>
        <v/>
      </c>
      <c r="C30">
        <f>IF(OR('Compare quotes'!C8="",'Compare quotes'!C8=0,A30&gt;MIN('Compare quotes'!C12,'Compare quotes'!$B$4)*12),0,-IF(A30&lt;='Compare quotes'!C10,'Compare quotes'!C8*'Compare quotes'!C9/1200,-PMT('Compare quotes'!C9/1200,'Compare quotes'!C11*12,'Compare quotes'!C8))-IF(A30=MIN('Compare quotes'!C12,'Compare quotes'!$B$4)*12,-FV('Compare quotes'!C9/1200,MAX(0,MIN('Compare quotes'!C12,'Compare quotes'!$B$4)*12-'Compare quotes'!C10),--PMT('Compare quotes'!C9/1200,'Compare quotes'!C11*12,'Compare quotes'!C8),'Compare quotes'!C8),0))</f>
        <v/>
      </c>
      <c r="D30">
        <f>IF(OR('Compare quotes'!D8="",'Compare quotes'!D8=0,A30&gt;MIN('Compare quotes'!D12,'Compare quotes'!$B$4)*12),0,-IF(A30&lt;='Compare quotes'!D10,'Compare quotes'!D8*'Compare quotes'!D9/1200,-PMT('Compare quotes'!D9/1200,'Compare quotes'!D11*12,'Compare quotes'!D8))-IF(A30=MIN('Compare quotes'!D12,'Compare quotes'!$B$4)*12,-FV('Compare quotes'!D9/1200,MAX(0,MIN('Compare quotes'!D12,'Compare quotes'!$B$4)*12-'Compare quotes'!D10),--PMT('Compare quotes'!D9/1200,'Compare quotes'!D11*12,'Compare quotes'!D8),'Compare quotes'!D8),0))</f>
        <v/>
      </c>
      <c r="E30">
        <f>IF(OR('Compare quotes'!E8="",'Compare quotes'!E8=0,A30&gt;MIN('Compare quotes'!E12,'Compare quotes'!$B$4)*12),0,-IF(A30&lt;='Compare quotes'!E10,'Compare quotes'!E8*'Compare quotes'!E9/1200,-PMT('Compare quotes'!E9/1200,'Compare quotes'!E11*12,'Compare quotes'!E8))-IF(A30=MIN('Compare quotes'!E12,'Compare quotes'!$B$4)*12,-FV('Compare quotes'!E9/1200,MAX(0,MIN('Compare quotes'!E12,'Compare quotes'!$B$4)*12-'Compare quotes'!E10),--PMT('Compare quotes'!E9/1200,'Compare quotes'!E11*12,'Compare quotes'!E8),'Compare quotes'!E8),0))</f>
        <v/>
      </c>
      <c r="F30">
        <f>IF(OR('Compare quotes'!F8="",'Compare quotes'!F8=0,A30&gt;MIN('Compare quotes'!F12,'Compare quotes'!$B$4)*12),0,-IF(A30&lt;='Compare quotes'!F10,'Compare quotes'!F8*'Compare quotes'!F9/1200,-PMT('Compare quotes'!F9/1200,'Compare quotes'!F11*12,'Compare quotes'!F8))-IF(A30=MIN('Compare quotes'!F12,'Compare quotes'!$B$4)*12,-FV('Compare quotes'!F9/1200,MAX(0,MIN('Compare quotes'!F12,'Compare quotes'!$B$4)*12-'Compare quotes'!F10),--PMT('Compare quotes'!F9/1200,'Compare quotes'!F11*12,'Compare quotes'!F8),'Compare quotes'!F8),0))</f>
        <v/>
      </c>
      <c r="G30">
        <f>IF(OR('Compare quotes'!G8="",'Compare quotes'!G8=0,A30&gt;MIN('Compare quotes'!G12,'Compare quotes'!$B$4)*12),0,-IF(A30&lt;='Compare quotes'!G10,'Compare quotes'!G8*'Compare quotes'!G9/1200,-PMT('Compare quotes'!G9/1200,'Compare quotes'!G11*12,'Compare quotes'!G8))-IF(A30=MIN('Compare quotes'!G12,'Compare quotes'!$B$4)*12,-FV('Compare quotes'!G9/1200,MAX(0,MIN('Compare quotes'!G12,'Compare quotes'!$B$4)*12-'Compare quotes'!G10),--PMT('Compare quotes'!G9/1200,'Compare quotes'!G11*12,'Compare quotes'!G8),'Compare quotes'!G8),0))</f>
        <v/>
      </c>
    </row>
    <row r="31">
      <c r="A31" t="n">
        <v>29</v>
      </c>
      <c r="B31">
        <f>IF(OR('Compare quotes'!B8="",'Compare quotes'!B8=0,A31&gt;MIN('Compare quotes'!B12,'Compare quotes'!$B$4)*12),0,-IF(A31&lt;='Compare quotes'!B10,'Compare quotes'!B8*'Compare quotes'!B9/1200,-PMT('Compare quotes'!B9/1200,'Compare quotes'!B11*12,'Compare quotes'!B8))-IF(A31=MIN('Compare quotes'!B12,'Compare quotes'!$B$4)*12,-FV('Compare quotes'!B9/1200,MAX(0,MIN('Compare quotes'!B12,'Compare quotes'!$B$4)*12-'Compare quotes'!B10),--PMT('Compare quotes'!B9/1200,'Compare quotes'!B11*12,'Compare quotes'!B8),'Compare quotes'!B8),0))</f>
        <v/>
      </c>
      <c r="C31">
        <f>IF(OR('Compare quotes'!C8="",'Compare quotes'!C8=0,A31&gt;MIN('Compare quotes'!C12,'Compare quotes'!$B$4)*12),0,-IF(A31&lt;='Compare quotes'!C10,'Compare quotes'!C8*'Compare quotes'!C9/1200,-PMT('Compare quotes'!C9/1200,'Compare quotes'!C11*12,'Compare quotes'!C8))-IF(A31=MIN('Compare quotes'!C12,'Compare quotes'!$B$4)*12,-FV('Compare quotes'!C9/1200,MAX(0,MIN('Compare quotes'!C12,'Compare quotes'!$B$4)*12-'Compare quotes'!C10),--PMT('Compare quotes'!C9/1200,'Compare quotes'!C11*12,'Compare quotes'!C8),'Compare quotes'!C8),0))</f>
        <v/>
      </c>
      <c r="D31">
        <f>IF(OR('Compare quotes'!D8="",'Compare quotes'!D8=0,A31&gt;MIN('Compare quotes'!D12,'Compare quotes'!$B$4)*12),0,-IF(A31&lt;='Compare quotes'!D10,'Compare quotes'!D8*'Compare quotes'!D9/1200,-PMT('Compare quotes'!D9/1200,'Compare quotes'!D11*12,'Compare quotes'!D8))-IF(A31=MIN('Compare quotes'!D12,'Compare quotes'!$B$4)*12,-FV('Compare quotes'!D9/1200,MAX(0,MIN('Compare quotes'!D12,'Compare quotes'!$B$4)*12-'Compare quotes'!D10),--PMT('Compare quotes'!D9/1200,'Compare quotes'!D11*12,'Compare quotes'!D8),'Compare quotes'!D8),0))</f>
        <v/>
      </c>
      <c r="E31">
        <f>IF(OR('Compare quotes'!E8="",'Compare quotes'!E8=0,A31&gt;MIN('Compare quotes'!E12,'Compare quotes'!$B$4)*12),0,-IF(A31&lt;='Compare quotes'!E10,'Compare quotes'!E8*'Compare quotes'!E9/1200,-PMT('Compare quotes'!E9/1200,'Compare quotes'!E11*12,'Compare quotes'!E8))-IF(A31=MIN('Compare quotes'!E12,'Compare quotes'!$B$4)*12,-FV('Compare quotes'!E9/1200,MAX(0,MIN('Compare quotes'!E12,'Compare quotes'!$B$4)*12-'Compare quotes'!E10),--PMT('Compare quotes'!E9/1200,'Compare quotes'!E11*12,'Compare quotes'!E8),'Compare quotes'!E8),0))</f>
        <v/>
      </c>
      <c r="F31">
        <f>IF(OR('Compare quotes'!F8="",'Compare quotes'!F8=0,A31&gt;MIN('Compare quotes'!F12,'Compare quotes'!$B$4)*12),0,-IF(A31&lt;='Compare quotes'!F10,'Compare quotes'!F8*'Compare quotes'!F9/1200,-PMT('Compare quotes'!F9/1200,'Compare quotes'!F11*12,'Compare quotes'!F8))-IF(A31=MIN('Compare quotes'!F12,'Compare quotes'!$B$4)*12,-FV('Compare quotes'!F9/1200,MAX(0,MIN('Compare quotes'!F12,'Compare quotes'!$B$4)*12-'Compare quotes'!F10),--PMT('Compare quotes'!F9/1200,'Compare quotes'!F11*12,'Compare quotes'!F8),'Compare quotes'!F8),0))</f>
        <v/>
      </c>
      <c r="G31">
        <f>IF(OR('Compare quotes'!G8="",'Compare quotes'!G8=0,A31&gt;MIN('Compare quotes'!G12,'Compare quotes'!$B$4)*12),0,-IF(A31&lt;='Compare quotes'!G10,'Compare quotes'!G8*'Compare quotes'!G9/1200,-PMT('Compare quotes'!G9/1200,'Compare quotes'!G11*12,'Compare quotes'!G8))-IF(A31=MIN('Compare quotes'!G12,'Compare quotes'!$B$4)*12,-FV('Compare quotes'!G9/1200,MAX(0,MIN('Compare quotes'!G12,'Compare quotes'!$B$4)*12-'Compare quotes'!G10),--PMT('Compare quotes'!G9/1200,'Compare quotes'!G11*12,'Compare quotes'!G8),'Compare quotes'!G8),0))</f>
        <v/>
      </c>
    </row>
    <row r="32">
      <c r="A32" t="n">
        <v>30</v>
      </c>
      <c r="B32">
        <f>IF(OR('Compare quotes'!B8="",'Compare quotes'!B8=0,A32&gt;MIN('Compare quotes'!B12,'Compare quotes'!$B$4)*12),0,-IF(A32&lt;='Compare quotes'!B10,'Compare quotes'!B8*'Compare quotes'!B9/1200,-PMT('Compare quotes'!B9/1200,'Compare quotes'!B11*12,'Compare quotes'!B8))-IF(A32=MIN('Compare quotes'!B12,'Compare quotes'!$B$4)*12,-FV('Compare quotes'!B9/1200,MAX(0,MIN('Compare quotes'!B12,'Compare quotes'!$B$4)*12-'Compare quotes'!B10),--PMT('Compare quotes'!B9/1200,'Compare quotes'!B11*12,'Compare quotes'!B8),'Compare quotes'!B8),0))</f>
        <v/>
      </c>
      <c r="C32">
        <f>IF(OR('Compare quotes'!C8="",'Compare quotes'!C8=0,A32&gt;MIN('Compare quotes'!C12,'Compare quotes'!$B$4)*12),0,-IF(A32&lt;='Compare quotes'!C10,'Compare quotes'!C8*'Compare quotes'!C9/1200,-PMT('Compare quotes'!C9/1200,'Compare quotes'!C11*12,'Compare quotes'!C8))-IF(A32=MIN('Compare quotes'!C12,'Compare quotes'!$B$4)*12,-FV('Compare quotes'!C9/1200,MAX(0,MIN('Compare quotes'!C12,'Compare quotes'!$B$4)*12-'Compare quotes'!C10),--PMT('Compare quotes'!C9/1200,'Compare quotes'!C11*12,'Compare quotes'!C8),'Compare quotes'!C8),0))</f>
        <v/>
      </c>
      <c r="D32">
        <f>IF(OR('Compare quotes'!D8="",'Compare quotes'!D8=0,A32&gt;MIN('Compare quotes'!D12,'Compare quotes'!$B$4)*12),0,-IF(A32&lt;='Compare quotes'!D10,'Compare quotes'!D8*'Compare quotes'!D9/1200,-PMT('Compare quotes'!D9/1200,'Compare quotes'!D11*12,'Compare quotes'!D8))-IF(A32=MIN('Compare quotes'!D12,'Compare quotes'!$B$4)*12,-FV('Compare quotes'!D9/1200,MAX(0,MIN('Compare quotes'!D12,'Compare quotes'!$B$4)*12-'Compare quotes'!D10),--PMT('Compare quotes'!D9/1200,'Compare quotes'!D11*12,'Compare quotes'!D8),'Compare quotes'!D8),0))</f>
        <v/>
      </c>
      <c r="E32">
        <f>IF(OR('Compare quotes'!E8="",'Compare quotes'!E8=0,A32&gt;MIN('Compare quotes'!E12,'Compare quotes'!$B$4)*12),0,-IF(A32&lt;='Compare quotes'!E10,'Compare quotes'!E8*'Compare quotes'!E9/1200,-PMT('Compare quotes'!E9/1200,'Compare quotes'!E11*12,'Compare quotes'!E8))-IF(A32=MIN('Compare quotes'!E12,'Compare quotes'!$B$4)*12,-FV('Compare quotes'!E9/1200,MAX(0,MIN('Compare quotes'!E12,'Compare quotes'!$B$4)*12-'Compare quotes'!E10),--PMT('Compare quotes'!E9/1200,'Compare quotes'!E11*12,'Compare quotes'!E8),'Compare quotes'!E8),0))</f>
        <v/>
      </c>
      <c r="F32">
        <f>IF(OR('Compare quotes'!F8="",'Compare quotes'!F8=0,A32&gt;MIN('Compare quotes'!F12,'Compare quotes'!$B$4)*12),0,-IF(A32&lt;='Compare quotes'!F10,'Compare quotes'!F8*'Compare quotes'!F9/1200,-PMT('Compare quotes'!F9/1200,'Compare quotes'!F11*12,'Compare quotes'!F8))-IF(A32=MIN('Compare quotes'!F12,'Compare quotes'!$B$4)*12,-FV('Compare quotes'!F9/1200,MAX(0,MIN('Compare quotes'!F12,'Compare quotes'!$B$4)*12-'Compare quotes'!F10),--PMT('Compare quotes'!F9/1200,'Compare quotes'!F11*12,'Compare quotes'!F8),'Compare quotes'!F8),0))</f>
        <v/>
      </c>
      <c r="G32">
        <f>IF(OR('Compare quotes'!G8="",'Compare quotes'!G8=0,A32&gt;MIN('Compare quotes'!G12,'Compare quotes'!$B$4)*12),0,-IF(A32&lt;='Compare quotes'!G10,'Compare quotes'!G8*'Compare quotes'!G9/1200,-PMT('Compare quotes'!G9/1200,'Compare quotes'!G11*12,'Compare quotes'!G8))-IF(A32=MIN('Compare quotes'!G12,'Compare quotes'!$B$4)*12,-FV('Compare quotes'!G9/1200,MAX(0,MIN('Compare quotes'!G12,'Compare quotes'!$B$4)*12-'Compare quotes'!G10),--PMT('Compare quotes'!G9/1200,'Compare quotes'!G11*12,'Compare quotes'!G8),'Compare quotes'!G8),0))</f>
        <v/>
      </c>
    </row>
    <row r="33">
      <c r="A33" t="n">
        <v>31</v>
      </c>
      <c r="B33">
        <f>IF(OR('Compare quotes'!B8="",'Compare quotes'!B8=0,A33&gt;MIN('Compare quotes'!B12,'Compare quotes'!$B$4)*12),0,-IF(A33&lt;='Compare quotes'!B10,'Compare quotes'!B8*'Compare quotes'!B9/1200,-PMT('Compare quotes'!B9/1200,'Compare quotes'!B11*12,'Compare quotes'!B8))-IF(A33=MIN('Compare quotes'!B12,'Compare quotes'!$B$4)*12,-FV('Compare quotes'!B9/1200,MAX(0,MIN('Compare quotes'!B12,'Compare quotes'!$B$4)*12-'Compare quotes'!B10),--PMT('Compare quotes'!B9/1200,'Compare quotes'!B11*12,'Compare quotes'!B8),'Compare quotes'!B8),0))</f>
        <v/>
      </c>
      <c r="C33">
        <f>IF(OR('Compare quotes'!C8="",'Compare quotes'!C8=0,A33&gt;MIN('Compare quotes'!C12,'Compare quotes'!$B$4)*12),0,-IF(A33&lt;='Compare quotes'!C10,'Compare quotes'!C8*'Compare quotes'!C9/1200,-PMT('Compare quotes'!C9/1200,'Compare quotes'!C11*12,'Compare quotes'!C8))-IF(A33=MIN('Compare quotes'!C12,'Compare quotes'!$B$4)*12,-FV('Compare quotes'!C9/1200,MAX(0,MIN('Compare quotes'!C12,'Compare quotes'!$B$4)*12-'Compare quotes'!C10),--PMT('Compare quotes'!C9/1200,'Compare quotes'!C11*12,'Compare quotes'!C8),'Compare quotes'!C8),0))</f>
        <v/>
      </c>
      <c r="D33">
        <f>IF(OR('Compare quotes'!D8="",'Compare quotes'!D8=0,A33&gt;MIN('Compare quotes'!D12,'Compare quotes'!$B$4)*12),0,-IF(A33&lt;='Compare quotes'!D10,'Compare quotes'!D8*'Compare quotes'!D9/1200,-PMT('Compare quotes'!D9/1200,'Compare quotes'!D11*12,'Compare quotes'!D8))-IF(A33=MIN('Compare quotes'!D12,'Compare quotes'!$B$4)*12,-FV('Compare quotes'!D9/1200,MAX(0,MIN('Compare quotes'!D12,'Compare quotes'!$B$4)*12-'Compare quotes'!D10),--PMT('Compare quotes'!D9/1200,'Compare quotes'!D11*12,'Compare quotes'!D8),'Compare quotes'!D8),0))</f>
        <v/>
      </c>
      <c r="E33">
        <f>IF(OR('Compare quotes'!E8="",'Compare quotes'!E8=0,A33&gt;MIN('Compare quotes'!E12,'Compare quotes'!$B$4)*12),0,-IF(A33&lt;='Compare quotes'!E10,'Compare quotes'!E8*'Compare quotes'!E9/1200,-PMT('Compare quotes'!E9/1200,'Compare quotes'!E11*12,'Compare quotes'!E8))-IF(A33=MIN('Compare quotes'!E12,'Compare quotes'!$B$4)*12,-FV('Compare quotes'!E9/1200,MAX(0,MIN('Compare quotes'!E12,'Compare quotes'!$B$4)*12-'Compare quotes'!E10),--PMT('Compare quotes'!E9/1200,'Compare quotes'!E11*12,'Compare quotes'!E8),'Compare quotes'!E8),0))</f>
        <v/>
      </c>
      <c r="F33">
        <f>IF(OR('Compare quotes'!F8="",'Compare quotes'!F8=0,A33&gt;MIN('Compare quotes'!F12,'Compare quotes'!$B$4)*12),0,-IF(A33&lt;='Compare quotes'!F10,'Compare quotes'!F8*'Compare quotes'!F9/1200,-PMT('Compare quotes'!F9/1200,'Compare quotes'!F11*12,'Compare quotes'!F8))-IF(A33=MIN('Compare quotes'!F12,'Compare quotes'!$B$4)*12,-FV('Compare quotes'!F9/1200,MAX(0,MIN('Compare quotes'!F12,'Compare quotes'!$B$4)*12-'Compare quotes'!F10),--PMT('Compare quotes'!F9/1200,'Compare quotes'!F11*12,'Compare quotes'!F8),'Compare quotes'!F8),0))</f>
        <v/>
      </c>
      <c r="G33">
        <f>IF(OR('Compare quotes'!G8="",'Compare quotes'!G8=0,A33&gt;MIN('Compare quotes'!G12,'Compare quotes'!$B$4)*12),0,-IF(A33&lt;='Compare quotes'!G10,'Compare quotes'!G8*'Compare quotes'!G9/1200,-PMT('Compare quotes'!G9/1200,'Compare quotes'!G11*12,'Compare quotes'!G8))-IF(A33=MIN('Compare quotes'!G12,'Compare quotes'!$B$4)*12,-FV('Compare quotes'!G9/1200,MAX(0,MIN('Compare quotes'!G12,'Compare quotes'!$B$4)*12-'Compare quotes'!G10),--PMT('Compare quotes'!G9/1200,'Compare quotes'!G11*12,'Compare quotes'!G8),'Compare quotes'!G8),0))</f>
        <v/>
      </c>
    </row>
    <row r="34">
      <c r="A34" t="n">
        <v>32</v>
      </c>
      <c r="B34">
        <f>IF(OR('Compare quotes'!B8="",'Compare quotes'!B8=0,A34&gt;MIN('Compare quotes'!B12,'Compare quotes'!$B$4)*12),0,-IF(A34&lt;='Compare quotes'!B10,'Compare quotes'!B8*'Compare quotes'!B9/1200,-PMT('Compare quotes'!B9/1200,'Compare quotes'!B11*12,'Compare quotes'!B8))-IF(A34=MIN('Compare quotes'!B12,'Compare quotes'!$B$4)*12,-FV('Compare quotes'!B9/1200,MAX(0,MIN('Compare quotes'!B12,'Compare quotes'!$B$4)*12-'Compare quotes'!B10),--PMT('Compare quotes'!B9/1200,'Compare quotes'!B11*12,'Compare quotes'!B8),'Compare quotes'!B8),0))</f>
        <v/>
      </c>
      <c r="C34">
        <f>IF(OR('Compare quotes'!C8="",'Compare quotes'!C8=0,A34&gt;MIN('Compare quotes'!C12,'Compare quotes'!$B$4)*12),0,-IF(A34&lt;='Compare quotes'!C10,'Compare quotes'!C8*'Compare quotes'!C9/1200,-PMT('Compare quotes'!C9/1200,'Compare quotes'!C11*12,'Compare quotes'!C8))-IF(A34=MIN('Compare quotes'!C12,'Compare quotes'!$B$4)*12,-FV('Compare quotes'!C9/1200,MAX(0,MIN('Compare quotes'!C12,'Compare quotes'!$B$4)*12-'Compare quotes'!C10),--PMT('Compare quotes'!C9/1200,'Compare quotes'!C11*12,'Compare quotes'!C8),'Compare quotes'!C8),0))</f>
        <v/>
      </c>
      <c r="D34">
        <f>IF(OR('Compare quotes'!D8="",'Compare quotes'!D8=0,A34&gt;MIN('Compare quotes'!D12,'Compare quotes'!$B$4)*12),0,-IF(A34&lt;='Compare quotes'!D10,'Compare quotes'!D8*'Compare quotes'!D9/1200,-PMT('Compare quotes'!D9/1200,'Compare quotes'!D11*12,'Compare quotes'!D8))-IF(A34=MIN('Compare quotes'!D12,'Compare quotes'!$B$4)*12,-FV('Compare quotes'!D9/1200,MAX(0,MIN('Compare quotes'!D12,'Compare quotes'!$B$4)*12-'Compare quotes'!D10),--PMT('Compare quotes'!D9/1200,'Compare quotes'!D11*12,'Compare quotes'!D8),'Compare quotes'!D8),0))</f>
        <v/>
      </c>
      <c r="E34">
        <f>IF(OR('Compare quotes'!E8="",'Compare quotes'!E8=0,A34&gt;MIN('Compare quotes'!E12,'Compare quotes'!$B$4)*12),0,-IF(A34&lt;='Compare quotes'!E10,'Compare quotes'!E8*'Compare quotes'!E9/1200,-PMT('Compare quotes'!E9/1200,'Compare quotes'!E11*12,'Compare quotes'!E8))-IF(A34=MIN('Compare quotes'!E12,'Compare quotes'!$B$4)*12,-FV('Compare quotes'!E9/1200,MAX(0,MIN('Compare quotes'!E12,'Compare quotes'!$B$4)*12-'Compare quotes'!E10),--PMT('Compare quotes'!E9/1200,'Compare quotes'!E11*12,'Compare quotes'!E8),'Compare quotes'!E8),0))</f>
        <v/>
      </c>
      <c r="F34">
        <f>IF(OR('Compare quotes'!F8="",'Compare quotes'!F8=0,A34&gt;MIN('Compare quotes'!F12,'Compare quotes'!$B$4)*12),0,-IF(A34&lt;='Compare quotes'!F10,'Compare quotes'!F8*'Compare quotes'!F9/1200,-PMT('Compare quotes'!F9/1200,'Compare quotes'!F11*12,'Compare quotes'!F8))-IF(A34=MIN('Compare quotes'!F12,'Compare quotes'!$B$4)*12,-FV('Compare quotes'!F9/1200,MAX(0,MIN('Compare quotes'!F12,'Compare quotes'!$B$4)*12-'Compare quotes'!F10),--PMT('Compare quotes'!F9/1200,'Compare quotes'!F11*12,'Compare quotes'!F8),'Compare quotes'!F8),0))</f>
        <v/>
      </c>
      <c r="G34">
        <f>IF(OR('Compare quotes'!G8="",'Compare quotes'!G8=0,A34&gt;MIN('Compare quotes'!G12,'Compare quotes'!$B$4)*12),0,-IF(A34&lt;='Compare quotes'!G10,'Compare quotes'!G8*'Compare quotes'!G9/1200,-PMT('Compare quotes'!G9/1200,'Compare quotes'!G11*12,'Compare quotes'!G8))-IF(A34=MIN('Compare quotes'!G12,'Compare quotes'!$B$4)*12,-FV('Compare quotes'!G9/1200,MAX(0,MIN('Compare quotes'!G12,'Compare quotes'!$B$4)*12-'Compare quotes'!G10),--PMT('Compare quotes'!G9/1200,'Compare quotes'!G11*12,'Compare quotes'!G8),'Compare quotes'!G8),0))</f>
        <v/>
      </c>
    </row>
    <row r="35">
      <c r="A35" t="n">
        <v>33</v>
      </c>
      <c r="B35">
        <f>IF(OR('Compare quotes'!B8="",'Compare quotes'!B8=0,A35&gt;MIN('Compare quotes'!B12,'Compare quotes'!$B$4)*12),0,-IF(A35&lt;='Compare quotes'!B10,'Compare quotes'!B8*'Compare quotes'!B9/1200,-PMT('Compare quotes'!B9/1200,'Compare quotes'!B11*12,'Compare quotes'!B8))-IF(A35=MIN('Compare quotes'!B12,'Compare quotes'!$B$4)*12,-FV('Compare quotes'!B9/1200,MAX(0,MIN('Compare quotes'!B12,'Compare quotes'!$B$4)*12-'Compare quotes'!B10),--PMT('Compare quotes'!B9/1200,'Compare quotes'!B11*12,'Compare quotes'!B8),'Compare quotes'!B8),0))</f>
        <v/>
      </c>
      <c r="C35">
        <f>IF(OR('Compare quotes'!C8="",'Compare quotes'!C8=0,A35&gt;MIN('Compare quotes'!C12,'Compare quotes'!$B$4)*12),0,-IF(A35&lt;='Compare quotes'!C10,'Compare quotes'!C8*'Compare quotes'!C9/1200,-PMT('Compare quotes'!C9/1200,'Compare quotes'!C11*12,'Compare quotes'!C8))-IF(A35=MIN('Compare quotes'!C12,'Compare quotes'!$B$4)*12,-FV('Compare quotes'!C9/1200,MAX(0,MIN('Compare quotes'!C12,'Compare quotes'!$B$4)*12-'Compare quotes'!C10),--PMT('Compare quotes'!C9/1200,'Compare quotes'!C11*12,'Compare quotes'!C8),'Compare quotes'!C8),0))</f>
        <v/>
      </c>
      <c r="D35">
        <f>IF(OR('Compare quotes'!D8="",'Compare quotes'!D8=0,A35&gt;MIN('Compare quotes'!D12,'Compare quotes'!$B$4)*12),0,-IF(A35&lt;='Compare quotes'!D10,'Compare quotes'!D8*'Compare quotes'!D9/1200,-PMT('Compare quotes'!D9/1200,'Compare quotes'!D11*12,'Compare quotes'!D8))-IF(A35=MIN('Compare quotes'!D12,'Compare quotes'!$B$4)*12,-FV('Compare quotes'!D9/1200,MAX(0,MIN('Compare quotes'!D12,'Compare quotes'!$B$4)*12-'Compare quotes'!D10),--PMT('Compare quotes'!D9/1200,'Compare quotes'!D11*12,'Compare quotes'!D8),'Compare quotes'!D8),0))</f>
        <v/>
      </c>
      <c r="E35">
        <f>IF(OR('Compare quotes'!E8="",'Compare quotes'!E8=0,A35&gt;MIN('Compare quotes'!E12,'Compare quotes'!$B$4)*12),0,-IF(A35&lt;='Compare quotes'!E10,'Compare quotes'!E8*'Compare quotes'!E9/1200,-PMT('Compare quotes'!E9/1200,'Compare quotes'!E11*12,'Compare quotes'!E8))-IF(A35=MIN('Compare quotes'!E12,'Compare quotes'!$B$4)*12,-FV('Compare quotes'!E9/1200,MAX(0,MIN('Compare quotes'!E12,'Compare quotes'!$B$4)*12-'Compare quotes'!E10),--PMT('Compare quotes'!E9/1200,'Compare quotes'!E11*12,'Compare quotes'!E8),'Compare quotes'!E8),0))</f>
        <v/>
      </c>
      <c r="F35">
        <f>IF(OR('Compare quotes'!F8="",'Compare quotes'!F8=0,A35&gt;MIN('Compare quotes'!F12,'Compare quotes'!$B$4)*12),0,-IF(A35&lt;='Compare quotes'!F10,'Compare quotes'!F8*'Compare quotes'!F9/1200,-PMT('Compare quotes'!F9/1200,'Compare quotes'!F11*12,'Compare quotes'!F8))-IF(A35=MIN('Compare quotes'!F12,'Compare quotes'!$B$4)*12,-FV('Compare quotes'!F9/1200,MAX(0,MIN('Compare quotes'!F12,'Compare quotes'!$B$4)*12-'Compare quotes'!F10),--PMT('Compare quotes'!F9/1200,'Compare quotes'!F11*12,'Compare quotes'!F8),'Compare quotes'!F8),0))</f>
        <v/>
      </c>
      <c r="G35">
        <f>IF(OR('Compare quotes'!G8="",'Compare quotes'!G8=0,A35&gt;MIN('Compare quotes'!G12,'Compare quotes'!$B$4)*12),0,-IF(A35&lt;='Compare quotes'!G10,'Compare quotes'!G8*'Compare quotes'!G9/1200,-PMT('Compare quotes'!G9/1200,'Compare quotes'!G11*12,'Compare quotes'!G8))-IF(A35=MIN('Compare quotes'!G12,'Compare quotes'!$B$4)*12,-FV('Compare quotes'!G9/1200,MAX(0,MIN('Compare quotes'!G12,'Compare quotes'!$B$4)*12-'Compare quotes'!G10),--PMT('Compare quotes'!G9/1200,'Compare quotes'!G11*12,'Compare quotes'!G8),'Compare quotes'!G8),0))</f>
        <v/>
      </c>
    </row>
    <row r="36">
      <c r="A36" t="n">
        <v>34</v>
      </c>
      <c r="B36">
        <f>IF(OR('Compare quotes'!B8="",'Compare quotes'!B8=0,A36&gt;MIN('Compare quotes'!B12,'Compare quotes'!$B$4)*12),0,-IF(A36&lt;='Compare quotes'!B10,'Compare quotes'!B8*'Compare quotes'!B9/1200,-PMT('Compare quotes'!B9/1200,'Compare quotes'!B11*12,'Compare quotes'!B8))-IF(A36=MIN('Compare quotes'!B12,'Compare quotes'!$B$4)*12,-FV('Compare quotes'!B9/1200,MAX(0,MIN('Compare quotes'!B12,'Compare quotes'!$B$4)*12-'Compare quotes'!B10),--PMT('Compare quotes'!B9/1200,'Compare quotes'!B11*12,'Compare quotes'!B8),'Compare quotes'!B8),0))</f>
        <v/>
      </c>
      <c r="C36">
        <f>IF(OR('Compare quotes'!C8="",'Compare quotes'!C8=0,A36&gt;MIN('Compare quotes'!C12,'Compare quotes'!$B$4)*12),0,-IF(A36&lt;='Compare quotes'!C10,'Compare quotes'!C8*'Compare quotes'!C9/1200,-PMT('Compare quotes'!C9/1200,'Compare quotes'!C11*12,'Compare quotes'!C8))-IF(A36=MIN('Compare quotes'!C12,'Compare quotes'!$B$4)*12,-FV('Compare quotes'!C9/1200,MAX(0,MIN('Compare quotes'!C12,'Compare quotes'!$B$4)*12-'Compare quotes'!C10),--PMT('Compare quotes'!C9/1200,'Compare quotes'!C11*12,'Compare quotes'!C8),'Compare quotes'!C8),0))</f>
        <v/>
      </c>
      <c r="D36">
        <f>IF(OR('Compare quotes'!D8="",'Compare quotes'!D8=0,A36&gt;MIN('Compare quotes'!D12,'Compare quotes'!$B$4)*12),0,-IF(A36&lt;='Compare quotes'!D10,'Compare quotes'!D8*'Compare quotes'!D9/1200,-PMT('Compare quotes'!D9/1200,'Compare quotes'!D11*12,'Compare quotes'!D8))-IF(A36=MIN('Compare quotes'!D12,'Compare quotes'!$B$4)*12,-FV('Compare quotes'!D9/1200,MAX(0,MIN('Compare quotes'!D12,'Compare quotes'!$B$4)*12-'Compare quotes'!D10),--PMT('Compare quotes'!D9/1200,'Compare quotes'!D11*12,'Compare quotes'!D8),'Compare quotes'!D8),0))</f>
        <v/>
      </c>
      <c r="E36">
        <f>IF(OR('Compare quotes'!E8="",'Compare quotes'!E8=0,A36&gt;MIN('Compare quotes'!E12,'Compare quotes'!$B$4)*12),0,-IF(A36&lt;='Compare quotes'!E10,'Compare quotes'!E8*'Compare quotes'!E9/1200,-PMT('Compare quotes'!E9/1200,'Compare quotes'!E11*12,'Compare quotes'!E8))-IF(A36=MIN('Compare quotes'!E12,'Compare quotes'!$B$4)*12,-FV('Compare quotes'!E9/1200,MAX(0,MIN('Compare quotes'!E12,'Compare quotes'!$B$4)*12-'Compare quotes'!E10),--PMT('Compare quotes'!E9/1200,'Compare quotes'!E11*12,'Compare quotes'!E8),'Compare quotes'!E8),0))</f>
        <v/>
      </c>
      <c r="F36">
        <f>IF(OR('Compare quotes'!F8="",'Compare quotes'!F8=0,A36&gt;MIN('Compare quotes'!F12,'Compare quotes'!$B$4)*12),0,-IF(A36&lt;='Compare quotes'!F10,'Compare quotes'!F8*'Compare quotes'!F9/1200,-PMT('Compare quotes'!F9/1200,'Compare quotes'!F11*12,'Compare quotes'!F8))-IF(A36=MIN('Compare quotes'!F12,'Compare quotes'!$B$4)*12,-FV('Compare quotes'!F9/1200,MAX(0,MIN('Compare quotes'!F12,'Compare quotes'!$B$4)*12-'Compare quotes'!F10),--PMT('Compare quotes'!F9/1200,'Compare quotes'!F11*12,'Compare quotes'!F8),'Compare quotes'!F8),0))</f>
        <v/>
      </c>
      <c r="G36">
        <f>IF(OR('Compare quotes'!G8="",'Compare quotes'!G8=0,A36&gt;MIN('Compare quotes'!G12,'Compare quotes'!$B$4)*12),0,-IF(A36&lt;='Compare quotes'!G10,'Compare quotes'!G8*'Compare quotes'!G9/1200,-PMT('Compare quotes'!G9/1200,'Compare quotes'!G11*12,'Compare quotes'!G8))-IF(A36=MIN('Compare quotes'!G12,'Compare quotes'!$B$4)*12,-FV('Compare quotes'!G9/1200,MAX(0,MIN('Compare quotes'!G12,'Compare quotes'!$B$4)*12-'Compare quotes'!G10),--PMT('Compare quotes'!G9/1200,'Compare quotes'!G11*12,'Compare quotes'!G8),'Compare quotes'!G8),0))</f>
        <v/>
      </c>
    </row>
    <row r="37">
      <c r="A37" t="n">
        <v>35</v>
      </c>
      <c r="B37">
        <f>IF(OR('Compare quotes'!B8="",'Compare quotes'!B8=0,A37&gt;MIN('Compare quotes'!B12,'Compare quotes'!$B$4)*12),0,-IF(A37&lt;='Compare quotes'!B10,'Compare quotes'!B8*'Compare quotes'!B9/1200,-PMT('Compare quotes'!B9/1200,'Compare quotes'!B11*12,'Compare quotes'!B8))-IF(A37=MIN('Compare quotes'!B12,'Compare quotes'!$B$4)*12,-FV('Compare quotes'!B9/1200,MAX(0,MIN('Compare quotes'!B12,'Compare quotes'!$B$4)*12-'Compare quotes'!B10),--PMT('Compare quotes'!B9/1200,'Compare quotes'!B11*12,'Compare quotes'!B8),'Compare quotes'!B8),0))</f>
        <v/>
      </c>
      <c r="C37">
        <f>IF(OR('Compare quotes'!C8="",'Compare quotes'!C8=0,A37&gt;MIN('Compare quotes'!C12,'Compare quotes'!$B$4)*12),0,-IF(A37&lt;='Compare quotes'!C10,'Compare quotes'!C8*'Compare quotes'!C9/1200,-PMT('Compare quotes'!C9/1200,'Compare quotes'!C11*12,'Compare quotes'!C8))-IF(A37=MIN('Compare quotes'!C12,'Compare quotes'!$B$4)*12,-FV('Compare quotes'!C9/1200,MAX(0,MIN('Compare quotes'!C12,'Compare quotes'!$B$4)*12-'Compare quotes'!C10),--PMT('Compare quotes'!C9/1200,'Compare quotes'!C11*12,'Compare quotes'!C8),'Compare quotes'!C8),0))</f>
        <v/>
      </c>
      <c r="D37">
        <f>IF(OR('Compare quotes'!D8="",'Compare quotes'!D8=0,A37&gt;MIN('Compare quotes'!D12,'Compare quotes'!$B$4)*12),0,-IF(A37&lt;='Compare quotes'!D10,'Compare quotes'!D8*'Compare quotes'!D9/1200,-PMT('Compare quotes'!D9/1200,'Compare quotes'!D11*12,'Compare quotes'!D8))-IF(A37=MIN('Compare quotes'!D12,'Compare quotes'!$B$4)*12,-FV('Compare quotes'!D9/1200,MAX(0,MIN('Compare quotes'!D12,'Compare quotes'!$B$4)*12-'Compare quotes'!D10),--PMT('Compare quotes'!D9/1200,'Compare quotes'!D11*12,'Compare quotes'!D8),'Compare quotes'!D8),0))</f>
        <v/>
      </c>
      <c r="E37">
        <f>IF(OR('Compare quotes'!E8="",'Compare quotes'!E8=0,A37&gt;MIN('Compare quotes'!E12,'Compare quotes'!$B$4)*12),0,-IF(A37&lt;='Compare quotes'!E10,'Compare quotes'!E8*'Compare quotes'!E9/1200,-PMT('Compare quotes'!E9/1200,'Compare quotes'!E11*12,'Compare quotes'!E8))-IF(A37=MIN('Compare quotes'!E12,'Compare quotes'!$B$4)*12,-FV('Compare quotes'!E9/1200,MAX(0,MIN('Compare quotes'!E12,'Compare quotes'!$B$4)*12-'Compare quotes'!E10),--PMT('Compare quotes'!E9/1200,'Compare quotes'!E11*12,'Compare quotes'!E8),'Compare quotes'!E8),0))</f>
        <v/>
      </c>
      <c r="F37">
        <f>IF(OR('Compare quotes'!F8="",'Compare quotes'!F8=0,A37&gt;MIN('Compare quotes'!F12,'Compare quotes'!$B$4)*12),0,-IF(A37&lt;='Compare quotes'!F10,'Compare quotes'!F8*'Compare quotes'!F9/1200,-PMT('Compare quotes'!F9/1200,'Compare quotes'!F11*12,'Compare quotes'!F8))-IF(A37=MIN('Compare quotes'!F12,'Compare quotes'!$B$4)*12,-FV('Compare quotes'!F9/1200,MAX(0,MIN('Compare quotes'!F12,'Compare quotes'!$B$4)*12-'Compare quotes'!F10),--PMT('Compare quotes'!F9/1200,'Compare quotes'!F11*12,'Compare quotes'!F8),'Compare quotes'!F8),0))</f>
        <v/>
      </c>
      <c r="G37">
        <f>IF(OR('Compare quotes'!G8="",'Compare quotes'!G8=0,A37&gt;MIN('Compare quotes'!G12,'Compare quotes'!$B$4)*12),0,-IF(A37&lt;='Compare quotes'!G10,'Compare quotes'!G8*'Compare quotes'!G9/1200,-PMT('Compare quotes'!G9/1200,'Compare quotes'!G11*12,'Compare quotes'!G8))-IF(A37=MIN('Compare quotes'!G12,'Compare quotes'!$B$4)*12,-FV('Compare quotes'!G9/1200,MAX(0,MIN('Compare quotes'!G12,'Compare quotes'!$B$4)*12-'Compare quotes'!G10),--PMT('Compare quotes'!G9/1200,'Compare quotes'!G11*12,'Compare quotes'!G8),'Compare quotes'!G8),0))</f>
        <v/>
      </c>
    </row>
    <row r="38">
      <c r="A38" t="n">
        <v>36</v>
      </c>
      <c r="B38">
        <f>IF(OR('Compare quotes'!B8="",'Compare quotes'!B8=0,A38&gt;MIN('Compare quotes'!B12,'Compare quotes'!$B$4)*12),0,-IF(A38&lt;='Compare quotes'!B10,'Compare quotes'!B8*'Compare quotes'!B9/1200,-PMT('Compare quotes'!B9/1200,'Compare quotes'!B11*12,'Compare quotes'!B8))-IF(A38=MIN('Compare quotes'!B12,'Compare quotes'!$B$4)*12,-FV('Compare quotes'!B9/1200,MAX(0,MIN('Compare quotes'!B12,'Compare quotes'!$B$4)*12-'Compare quotes'!B10),--PMT('Compare quotes'!B9/1200,'Compare quotes'!B11*12,'Compare quotes'!B8),'Compare quotes'!B8),0))</f>
        <v/>
      </c>
      <c r="C38">
        <f>IF(OR('Compare quotes'!C8="",'Compare quotes'!C8=0,A38&gt;MIN('Compare quotes'!C12,'Compare quotes'!$B$4)*12),0,-IF(A38&lt;='Compare quotes'!C10,'Compare quotes'!C8*'Compare quotes'!C9/1200,-PMT('Compare quotes'!C9/1200,'Compare quotes'!C11*12,'Compare quotes'!C8))-IF(A38=MIN('Compare quotes'!C12,'Compare quotes'!$B$4)*12,-FV('Compare quotes'!C9/1200,MAX(0,MIN('Compare quotes'!C12,'Compare quotes'!$B$4)*12-'Compare quotes'!C10),--PMT('Compare quotes'!C9/1200,'Compare quotes'!C11*12,'Compare quotes'!C8),'Compare quotes'!C8),0))</f>
        <v/>
      </c>
      <c r="D38">
        <f>IF(OR('Compare quotes'!D8="",'Compare quotes'!D8=0,A38&gt;MIN('Compare quotes'!D12,'Compare quotes'!$B$4)*12),0,-IF(A38&lt;='Compare quotes'!D10,'Compare quotes'!D8*'Compare quotes'!D9/1200,-PMT('Compare quotes'!D9/1200,'Compare quotes'!D11*12,'Compare quotes'!D8))-IF(A38=MIN('Compare quotes'!D12,'Compare quotes'!$B$4)*12,-FV('Compare quotes'!D9/1200,MAX(0,MIN('Compare quotes'!D12,'Compare quotes'!$B$4)*12-'Compare quotes'!D10),--PMT('Compare quotes'!D9/1200,'Compare quotes'!D11*12,'Compare quotes'!D8),'Compare quotes'!D8),0))</f>
        <v/>
      </c>
      <c r="E38">
        <f>IF(OR('Compare quotes'!E8="",'Compare quotes'!E8=0,A38&gt;MIN('Compare quotes'!E12,'Compare quotes'!$B$4)*12),0,-IF(A38&lt;='Compare quotes'!E10,'Compare quotes'!E8*'Compare quotes'!E9/1200,-PMT('Compare quotes'!E9/1200,'Compare quotes'!E11*12,'Compare quotes'!E8))-IF(A38=MIN('Compare quotes'!E12,'Compare quotes'!$B$4)*12,-FV('Compare quotes'!E9/1200,MAX(0,MIN('Compare quotes'!E12,'Compare quotes'!$B$4)*12-'Compare quotes'!E10),--PMT('Compare quotes'!E9/1200,'Compare quotes'!E11*12,'Compare quotes'!E8),'Compare quotes'!E8),0))</f>
        <v/>
      </c>
      <c r="F38">
        <f>IF(OR('Compare quotes'!F8="",'Compare quotes'!F8=0,A38&gt;MIN('Compare quotes'!F12,'Compare quotes'!$B$4)*12),0,-IF(A38&lt;='Compare quotes'!F10,'Compare quotes'!F8*'Compare quotes'!F9/1200,-PMT('Compare quotes'!F9/1200,'Compare quotes'!F11*12,'Compare quotes'!F8))-IF(A38=MIN('Compare quotes'!F12,'Compare quotes'!$B$4)*12,-FV('Compare quotes'!F9/1200,MAX(0,MIN('Compare quotes'!F12,'Compare quotes'!$B$4)*12-'Compare quotes'!F10),--PMT('Compare quotes'!F9/1200,'Compare quotes'!F11*12,'Compare quotes'!F8),'Compare quotes'!F8),0))</f>
        <v/>
      </c>
      <c r="G38">
        <f>IF(OR('Compare quotes'!G8="",'Compare quotes'!G8=0,A38&gt;MIN('Compare quotes'!G12,'Compare quotes'!$B$4)*12),0,-IF(A38&lt;='Compare quotes'!G10,'Compare quotes'!G8*'Compare quotes'!G9/1200,-PMT('Compare quotes'!G9/1200,'Compare quotes'!G11*12,'Compare quotes'!G8))-IF(A38=MIN('Compare quotes'!G12,'Compare quotes'!$B$4)*12,-FV('Compare quotes'!G9/1200,MAX(0,MIN('Compare quotes'!G12,'Compare quotes'!$B$4)*12-'Compare quotes'!G10),--PMT('Compare quotes'!G9/1200,'Compare quotes'!G11*12,'Compare quotes'!G8),'Compare quotes'!G8),0))</f>
        <v/>
      </c>
    </row>
    <row r="39">
      <c r="A39" t="n">
        <v>37</v>
      </c>
      <c r="B39">
        <f>IF(OR('Compare quotes'!B8="",'Compare quotes'!B8=0,A39&gt;MIN('Compare quotes'!B12,'Compare quotes'!$B$4)*12),0,-IF(A39&lt;='Compare quotes'!B10,'Compare quotes'!B8*'Compare quotes'!B9/1200,-PMT('Compare quotes'!B9/1200,'Compare quotes'!B11*12,'Compare quotes'!B8))-IF(A39=MIN('Compare quotes'!B12,'Compare quotes'!$B$4)*12,-FV('Compare quotes'!B9/1200,MAX(0,MIN('Compare quotes'!B12,'Compare quotes'!$B$4)*12-'Compare quotes'!B10),--PMT('Compare quotes'!B9/1200,'Compare quotes'!B11*12,'Compare quotes'!B8),'Compare quotes'!B8),0))</f>
        <v/>
      </c>
      <c r="C39">
        <f>IF(OR('Compare quotes'!C8="",'Compare quotes'!C8=0,A39&gt;MIN('Compare quotes'!C12,'Compare quotes'!$B$4)*12),0,-IF(A39&lt;='Compare quotes'!C10,'Compare quotes'!C8*'Compare quotes'!C9/1200,-PMT('Compare quotes'!C9/1200,'Compare quotes'!C11*12,'Compare quotes'!C8))-IF(A39=MIN('Compare quotes'!C12,'Compare quotes'!$B$4)*12,-FV('Compare quotes'!C9/1200,MAX(0,MIN('Compare quotes'!C12,'Compare quotes'!$B$4)*12-'Compare quotes'!C10),--PMT('Compare quotes'!C9/1200,'Compare quotes'!C11*12,'Compare quotes'!C8),'Compare quotes'!C8),0))</f>
        <v/>
      </c>
      <c r="D39">
        <f>IF(OR('Compare quotes'!D8="",'Compare quotes'!D8=0,A39&gt;MIN('Compare quotes'!D12,'Compare quotes'!$B$4)*12),0,-IF(A39&lt;='Compare quotes'!D10,'Compare quotes'!D8*'Compare quotes'!D9/1200,-PMT('Compare quotes'!D9/1200,'Compare quotes'!D11*12,'Compare quotes'!D8))-IF(A39=MIN('Compare quotes'!D12,'Compare quotes'!$B$4)*12,-FV('Compare quotes'!D9/1200,MAX(0,MIN('Compare quotes'!D12,'Compare quotes'!$B$4)*12-'Compare quotes'!D10),--PMT('Compare quotes'!D9/1200,'Compare quotes'!D11*12,'Compare quotes'!D8),'Compare quotes'!D8),0))</f>
        <v/>
      </c>
      <c r="E39">
        <f>IF(OR('Compare quotes'!E8="",'Compare quotes'!E8=0,A39&gt;MIN('Compare quotes'!E12,'Compare quotes'!$B$4)*12),0,-IF(A39&lt;='Compare quotes'!E10,'Compare quotes'!E8*'Compare quotes'!E9/1200,-PMT('Compare quotes'!E9/1200,'Compare quotes'!E11*12,'Compare quotes'!E8))-IF(A39=MIN('Compare quotes'!E12,'Compare quotes'!$B$4)*12,-FV('Compare quotes'!E9/1200,MAX(0,MIN('Compare quotes'!E12,'Compare quotes'!$B$4)*12-'Compare quotes'!E10),--PMT('Compare quotes'!E9/1200,'Compare quotes'!E11*12,'Compare quotes'!E8),'Compare quotes'!E8),0))</f>
        <v/>
      </c>
      <c r="F39">
        <f>IF(OR('Compare quotes'!F8="",'Compare quotes'!F8=0,A39&gt;MIN('Compare quotes'!F12,'Compare quotes'!$B$4)*12),0,-IF(A39&lt;='Compare quotes'!F10,'Compare quotes'!F8*'Compare quotes'!F9/1200,-PMT('Compare quotes'!F9/1200,'Compare quotes'!F11*12,'Compare quotes'!F8))-IF(A39=MIN('Compare quotes'!F12,'Compare quotes'!$B$4)*12,-FV('Compare quotes'!F9/1200,MAX(0,MIN('Compare quotes'!F12,'Compare quotes'!$B$4)*12-'Compare quotes'!F10),--PMT('Compare quotes'!F9/1200,'Compare quotes'!F11*12,'Compare quotes'!F8),'Compare quotes'!F8),0))</f>
        <v/>
      </c>
      <c r="G39">
        <f>IF(OR('Compare quotes'!G8="",'Compare quotes'!G8=0,A39&gt;MIN('Compare quotes'!G12,'Compare quotes'!$B$4)*12),0,-IF(A39&lt;='Compare quotes'!G10,'Compare quotes'!G8*'Compare quotes'!G9/1200,-PMT('Compare quotes'!G9/1200,'Compare quotes'!G11*12,'Compare quotes'!G8))-IF(A39=MIN('Compare quotes'!G12,'Compare quotes'!$B$4)*12,-FV('Compare quotes'!G9/1200,MAX(0,MIN('Compare quotes'!G12,'Compare quotes'!$B$4)*12-'Compare quotes'!G10),--PMT('Compare quotes'!G9/1200,'Compare quotes'!G11*12,'Compare quotes'!G8),'Compare quotes'!G8),0))</f>
        <v/>
      </c>
    </row>
    <row r="40">
      <c r="A40" t="n">
        <v>38</v>
      </c>
      <c r="B40">
        <f>IF(OR('Compare quotes'!B8="",'Compare quotes'!B8=0,A40&gt;MIN('Compare quotes'!B12,'Compare quotes'!$B$4)*12),0,-IF(A40&lt;='Compare quotes'!B10,'Compare quotes'!B8*'Compare quotes'!B9/1200,-PMT('Compare quotes'!B9/1200,'Compare quotes'!B11*12,'Compare quotes'!B8))-IF(A40=MIN('Compare quotes'!B12,'Compare quotes'!$B$4)*12,-FV('Compare quotes'!B9/1200,MAX(0,MIN('Compare quotes'!B12,'Compare quotes'!$B$4)*12-'Compare quotes'!B10),--PMT('Compare quotes'!B9/1200,'Compare quotes'!B11*12,'Compare quotes'!B8),'Compare quotes'!B8),0))</f>
        <v/>
      </c>
      <c r="C40">
        <f>IF(OR('Compare quotes'!C8="",'Compare quotes'!C8=0,A40&gt;MIN('Compare quotes'!C12,'Compare quotes'!$B$4)*12),0,-IF(A40&lt;='Compare quotes'!C10,'Compare quotes'!C8*'Compare quotes'!C9/1200,-PMT('Compare quotes'!C9/1200,'Compare quotes'!C11*12,'Compare quotes'!C8))-IF(A40=MIN('Compare quotes'!C12,'Compare quotes'!$B$4)*12,-FV('Compare quotes'!C9/1200,MAX(0,MIN('Compare quotes'!C12,'Compare quotes'!$B$4)*12-'Compare quotes'!C10),--PMT('Compare quotes'!C9/1200,'Compare quotes'!C11*12,'Compare quotes'!C8),'Compare quotes'!C8),0))</f>
        <v/>
      </c>
      <c r="D40">
        <f>IF(OR('Compare quotes'!D8="",'Compare quotes'!D8=0,A40&gt;MIN('Compare quotes'!D12,'Compare quotes'!$B$4)*12),0,-IF(A40&lt;='Compare quotes'!D10,'Compare quotes'!D8*'Compare quotes'!D9/1200,-PMT('Compare quotes'!D9/1200,'Compare quotes'!D11*12,'Compare quotes'!D8))-IF(A40=MIN('Compare quotes'!D12,'Compare quotes'!$B$4)*12,-FV('Compare quotes'!D9/1200,MAX(0,MIN('Compare quotes'!D12,'Compare quotes'!$B$4)*12-'Compare quotes'!D10),--PMT('Compare quotes'!D9/1200,'Compare quotes'!D11*12,'Compare quotes'!D8),'Compare quotes'!D8),0))</f>
        <v/>
      </c>
      <c r="E40">
        <f>IF(OR('Compare quotes'!E8="",'Compare quotes'!E8=0,A40&gt;MIN('Compare quotes'!E12,'Compare quotes'!$B$4)*12),0,-IF(A40&lt;='Compare quotes'!E10,'Compare quotes'!E8*'Compare quotes'!E9/1200,-PMT('Compare quotes'!E9/1200,'Compare quotes'!E11*12,'Compare quotes'!E8))-IF(A40=MIN('Compare quotes'!E12,'Compare quotes'!$B$4)*12,-FV('Compare quotes'!E9/1200,MAX(0,MIN('Compare quotes'!E12,'Compare quotes'!$B$4)*12-'Compare quotes'!E10),--PMT('Compare quotes'!E9/1200,'Compare quotes'!E11*12,'Compare quotes'!E8),'Compare quotes'!E8),0))</f>
        <v/>
      </c>
      <c r="F40">
        <f>IF(OR('Compare quotes'!F8="",'Compare quotes'!F8=0,A40&gt;MIN('Compare quotes'!F12,'Compare quotes'!$B$4)*12),0,-IF(A40&lt;='Compare quotes'!F10,'Compare quotes'!F8*'Compare quotes'!F9/1200,-PMT('Compare quotes'!F9/1200,'Compare quotes'!F11*12,'Compare quotes'!F8))-IF(A40=MIN('Compare quotes'!F12,'Compare quotes'!$B$4)*12,-FV('Compare quotes'!F9/1200,MAX(0,MIN('Compare quotes'!F12,'Compare quotes'!$B$4)*12-'Compare quotes'!F10),--PMT('Compare quotes'!F9/1200,'Compare quotes'!F11*12,'Compare quotes'!F8),'Compare quotes'!F8),0))</f>
        <v/>
      </c>
      <c r="G40">
        <f>IF(OR('Compare quotes'!G8="",'Compare quotes'!G8=0,A40&gt;MIN('Compare quotes'!G12,'Compare quotes'!$B$4)*12),0,-IF(A40&lt;='Compare quotes'!G10,'Compare quotes'!G8*'Compare quotes'!G9/1200,-PMT('Compare quotes'!G9/1200,'Compare quotes'!G11*12,'Compare quotes'!G8))-IF(A40=MIN('Compare quotes'!G12,'Compare quotes'!$B$4)*12,-FV('Compare quotes'!G9/1200,MAX(0,MIN('Compare quotes'!G12,'Compare quotes'!$B$4)*12-'Compare quotes'!G10),--PMT('Compare quotes'!G9/1200,'Compare quotes'!G11*12,'Compare quotes'!G8),'Compare quotes'!G8),0))</f>
        <v/>
      </c>
    </row>
    <row r="41">
      <c r="A41" t="n">
        <v>39</v>
      </c>
      <c r="B41">
        <f>IF(OR('Compare quotes'!B8="",'Compare quotes'!B8=0,A41&gt;MIN('Compare quotes'!B12,'Compare quotes'!$B$4)*12),0,-IF(A41&lt;='Compare quotes'!B10,'Compare quotes'!B8*'Compare quotes'!B9/1200,-PMT('Compare quotes'!B9/1200,'Compare quotes'!B11*12,'Compare quotes'!B8))-IF(A41=MIN('Compare quotes'!B12,'Compare quotes'!$B$4)*12,-FV('Compare quotes'!B9/1200,MAX(0,MIN('Compare quotes'!B12,'Compare quotes'!$B$4)*12-'Compare quotes'!B10),--PMT('Compare quotes'!B9/1200,'Compare quotes'!B11*12,'Compare quotes'!B8),'Compare quotes'!B8),0))</f>
        <v/>
      </c>
      <c r="C41">
        <f>IF(OR('Compare quotes'!C8="",'Compare quotes'!C8=0,A41&gt;MIN('Compare quotes'!C12,'Compare quotes'!$B$4)*12),0,-IF(A41&lt;='Compare quotes'!C10,'Compare quotes'!C8*'Compare quotes'!C9/1200,-PMT('Compare quotes'!C9/1200,'Compare quotes'!C11*12,'Compare quotes'!C8))-IF(A41=MIN('Compare quotes'!C12,'Compare quotes'!$B$4)*12,-FV('Compare quotes'!C9/1200,MAX(0,MIN('Compare quotes'!C12,'Compare quotes'!$B$4)*12-'Compare quotes'!C10),--PMT('Compare quotes'!C9/1200,'Compare quotes'!C11*12,'Compare quotes'!C8),'Compare quotes'!C8),0))</f>
        <v/>
      </c>
      <c r="D41">
        <f>IF(OR('Compare quotes'!D8="",'Compare quotes'!D8=0,A41&gt;MIN('Compare quotes'!D12,'Compare quotes'!$B$4)*12),0,-IF(A41&lt;='Compare quotes'!D10,'Compare quotes'!D8*'Compare quotes'!D9/1200,-PMT('Compare quotes'!D9/1200,'Compare quotes'!D11*12,'Compare quotes'!D8))-IF(A41=MIN('Compare quotes'!D12,'Compare quotes'!$B$4)*12,-FV('Compare quotes'!D9/1200,MAX(0,MIN('Compare quotes'!D12,'Compare quotes'!$B$4)*12-'Compare quotes'!D10),--PMT('Compare quotes'!D9/1200,'Compare quotes'!D11*12,'Compare quotes'!D8),'Compare quotes'!D8),0))</f>
        <v/>
      </c>
      <c r="E41">
        <f>IF(OR('Compare quotes'!E8="",'Compare quotes'!E8=0,A41&gt;MIN('Compare quotes'!E12,'Compare quotes'!$B$4)*12),0,-IF(A41&lt;='Compare quotes'!E10,'Compare quotes'!E8*'Compare quotes'!E9/1200,-PMT('Compare quotes'!E9/1200,'Compare quotes'!E11*12,'Compare quotes'!E8))-IF(A41=MIN('Compare quotes'!E12,'Compare quotes'!$B$4)*12,-FV('Compare quotes'!E9/1200,MAX(0,MIN('Compare quotes'!E12,'Compare quotes'!$B$4)*12-'Compare quotes'!E10),--PMT('Compare quotes'!E9/1200,'Compare quotes'!E11*12,'Compare quotes'!E8),'Compare quotes'!E8),0))</f>
        <v/>
      </c>
      <c r="F41">
        <f>IF(OR('Compare quotes'!F8="",'Compare quotes'!F8=0,A41&gt;MIN('Compare quotes'!F12,'Compare quotes'!$B$4)*12),0,-IF(A41&lt;='Compare quotes'!F10,'Compare quotes'!F8*'Compare quotes'!F9/1200,-PMT('Compare quotes'!F9/1200,'Compare quotes'!F11*12,'Compare quotes'!F8))-IF(A41=MIN('Compare quotes'!F12,'Compare quotes'!$B$4)*12,-FV('Compare quotes'!F9/1200,MAX(0,MIN('Compare quotes'!F12,'Compare quotes'!$B$4)*12-'Compare quotes'!F10),--PMT('Compare quotes'!F9/1200,'Compare quotes'!F11*12,'Compare quotes'!F8),'Compare quotes'!F8),0))</f>
        <v/>
      </c>
      <c r="G41">
        <f>IF(OR('Compare quotes'!G8="",'Compare quotes'!G8=0,A41&gt;MIN('Compare quotes'!G12,'Compare quotes'!$B$4)*12),0,-IF(A41&lt;='Compare quotes'!G10,'Compare quotes'!G8*'Compare quotes'!G9/1200,-PMT('Compare quotes'!G9/1200,'Compare quotes'!G11*12,'Compare quotes'!G8))-IF(A41=MIN('Compare quotes'!G12,'Compare quotes'!$B$4)*12,-FV('Compare quotes'!G9/1200,MAX(0,MIN('Compare quotes'!G12,'Compare quotes'!$B$4)*12-'Compare quotes'!G10),--PMT('Compare quotes'!G9/1200,'Compare quotes'!G11*12,'Compare quotes'!G8),'Compare quotes'!G8),0))</f>
        <v/>
      </c>
    </row>
    <row r="42">
      <c r="A42" t="n">
        <v>40</v>
      </c>
      <c r="B42">
        <f>IF(OR('Compare quotes'!B8="",'Compare quotes'!B8=0,A42&gt;MIN('Compare quotes'!B12,'Compare quotes'!$B$4)*12),0,-IF(A42&lt;='Compare quotes'!B10,'Compare quotes'!B8*'Compare quotes'!B9/1200,-PMT('Compare quotes'!B9/1200,'Compare quotes'!B11*12,'Compare quotes'!B8))-IF(A42=MIN('Compare quotes'!B12,'Compare quotes'!$B$4)*12,-FV('Compare quotes'!B9/1200,MAX(0,MIN('Compare quotes'!B12,'Compare quotes'!$B$4)*12-'Compare quotes'!B10),--PMT('Compare quotes'!B9/1200,'Compare quotes'!B11*12,'Compare quotes'!B8),'Compare quotes'!B8),0))</f>
        <v/>
      </c>
      <c r="C42">
        <f>IF(OR('Compare quotes'!C8="",'Compare quotes'!C8=0,A42&gt;MIN('Compare quotes'!C12,'Compare quotes'!$B$4)*12),0,-IF(A42&lt;='Compare quotes'!C10,'Compare quotes'!C8*'Compare quotes'!C9/1200,-PMT('Compare quotes'!C9/1200,'Compare quotes'!C11*12,'Compare quotes'!C8))-IF(A42=MIN('Compare quotes'!C12,'Compare quotes'!$B$4)*12,-FV('Compare quotes'!C9/1200,MAX(0,MIN('Compare quotes'!C12,'Compare quotes'!$B$4)*12-'Compare quotes'!C10),--PMT('Compare quotes'!C9/1200,'Compare quotes'!C11*12,'Compare quotes'!C8),'Compare quotes'!C8),0))</f>
        <v/>
      </c>
      <c r="D42">
        <f>IF(OR('Compare quotes'!D8="",'Compare quotes'!D8=0,A42&gt;MIN('Compare quotes'!D12,'Compare quotes'!$B$4)*12),0,-IF(A42&lt;='Compare quotes'!D10,'Compare quotes'!D8*'Compare quotes'!D9/1200,-PMT('Compare quotes'!D9/1200,'Compare quotes'!D11*12,'Compare quotes'!D8))-IF(A42=MIN('Compare quotes'!D12,'Compare quotes'!$B$4)*12,-FV('Compare quotes'!D9/1200,MAX(0,MIN('Compare quotes'!D12,'Compare quotes'!$B$4)*12-'Compare quotes'!D10),--PMT('Compare quotes'!D9/1200,'Compare quotes'!D11*12,'Compare quotes'!D8),'Compare quotes'!D8),0))</f>
        <v/>
      </c>
      <c r="E42">
        <f>IF(OR('Compare quotes'!E8="",'Compare quotes'!E8=0,A42&gt;MIN('Compare quotes'!E12,'Compare quotes'!$B$4)*12),0,-IF(A42&lt;='Compare quotes'!E10,'Compare quotes'!E8*'Compare quotes'!E9/1200,-PMT('Compare quotes'!E9/1200,'Compare quotes'!E11*12,'Compare quotes'!E8))-IF(A42=MIN('Compare quotes'!E12,'Compare quotes'!$B$4)*12,-FV('Compare quotes'!E9/1200,MAX(0,MIN('Compare quotes'!E12,'Compare quotes'!$B$4)*12-'Compare quotes'!E10),--PMT('Compare quotes'!E9/1200,'Compare quotes'!E11*12,'Compare quotes'!E8),'Compare quotes'!E8),0))</f>
        <v/>
      </c>
      <c r="F42">
        <f>IF(OR('Compare quotes'!F8="",'Compare quotes'!F8=0,A42&gt;MIN('Compare quotes'!F12,'Compare quotes'!$B$4)*12),0,-IF(A42&lt;='Compare quotes'!F10,'Compare quotes'!F8*'Compare quotes'!F9/1200,-PMT('Compare quotes'!F9/1200,'Compare quotes'!F11*12,'Compare quotes'!F8))-IF(A42=MIN('Compare quotes'!F12,'Compare quotes'!$B$4)*12,-FV('Compare quotes'!F9/1200,MAX(0,MIN('Compare quotes'!F12,'Compare quotes'!$B$4)*12-'Compare quotes'!F10),--PMT('Compare quotes'!F9/1200,'Compare quotes'!F11*12,'Compare quotes'!F8),'Compare quotes'!F8),0))</f>
        <v/>
      </c>
      <c r="G42">
        <f>IF(OR('Compare quotes'!G8="",'Compare quotes'!G8=0,A42&gt;MIN('Compare quotes'!G12,'Compare quotes'!$B$4)*12),0,-IF(A42&lt;='Compare quotes'!G10,'Compare quotes'!G8*'Compare quotes'!G9/1200,-PMT('Compare quotes'!G9/1200,'Compare quotes'!G11*12,'Compare quotes'!G8))-IF(A42=MIN('Compare quotes'!G12,'Compare quotes'!$B$4)*12,-FV('Compare quotes'!G9/1200,MAX(0,MIN('Compare quotes'!G12,'Compare quotes'!$B$4)*12-'Compare quotes'!G10),--PMT('Compare quotes'!G9/1200,'Compare quotes'!G11*12,'Compare quotes'!G8),'Compare quotes'!G8),0))</f>
        <v/>
      </c>
    </row>
    <row r="43">
      <c r="A43" t="n">
        <v>41</v>
      </c>
      <c r="B43">
        <f>IF(OR('Compare quotes'!B8="",'Compare quotes'!B8=0,A43&gt;MIN('Compare quotes'!B12,'Compare quotes'!$B$4)*12),0,-IF(A43&lt;='Compare quotes'!B10,'Compare quotes'!B8*'Compare quotes'!B9/1200,-PMT('Compare quotes'!B9/1200,'Compare quotes'!B11*12,'Compare quotes'!B8))-IF(A43=MIN('Compare quotes'!B12,'Compare quotes'!$B$4)*12,-FV('Compare quotes'!B9/1200,MAX(0,MIN('Compare quotes'!B12,'Compare quotes'!$B$4)*12-'Compare quotes'!B10),--PMT('Compare quotes'!B9/1200,'Compare quotes'!B11*12,'Compare quotes'!B8),'Compare quotes'!B8),0))</f>
        <v/>
      </c>
      <c r="C43">
        <f>IF(OR('Compare quotes'!C8="",'Compare quotes'!C8=0,A43&gt;MIN('Compare quotes'!C12,'Compare quotes'!$B$4)*12),0,-IF(A43&lt;='Compare quotes'!C10,'Compare quotes'!C8*'Compare quotes'!C9/1200,-PMT('Compare quotes'!C9/1200,'Compare quotes'!C11*12,'Compare quotes'!C8))-IF(A43=MIN('Compare quotes'!C12,'Compare quotes'!$B$4)*12,-FV('Compare quotes'!C9/1200,MAX(0,MIN('Compare quotes'!C12,'Compare quotes'!$B$4)*12-'Compare quotes'!C10),--PMT('Compare quotes'!C9/1200,'Compare quotes'!C11*12,'Compare quotes'!C8),'Compare quotes'!C8),0))</f>
        <v/>
      </c>
      <c r="D43">
        <f>IF(OR('Compare quotes'!D8="",'Compare quotes'!D8=0,A43&gt;MIN('Compare quotes'!D12,'Compare quotes'!$B$4)*12),0,-IF(A43&lt;='Compare quotes'!D10,'Compare quotes'!D8*'Compare quotes'!D9/1200,-PMT('Compare quotes'!D9/1200,'Compare quotes'!D11*12,'Compare quotes'!D8))-IF(A43=MIN('Compare quotes'!D12,'Compare quotes'!$B$4)*12,-FV('Compare quotes'!D9/1200,MAX(0,MIN('Compare quotes'!D12,'Compare quotes'!$B$4)*12-'Compare quotes'!D10),--PMT('Compare quotes'!D9/1200,'Compare quotes'!D11*12,'Compare quotes'!D8),'Compare quotes'!D8),0))</f>
        <v/>
      </c>
      <c r="E43">
        <f>IF(OR('Compare quotes'!E8="",'Compare quotes'!E8=0,A43&gt;MIN('Compare quotes'!E12,'Compare quotes'!$B$4)*12),0,-IF(A43&lt;='Compare quotes'!E10,'Compare quotes'!E8*'Compare quotes'!E9/1200,-PMT('Compare quotes'!E9/1200,'Compare quotes'!E11*12,'Compare quotes'!E8))-IF(A43=MIN('Compare quotes'!E12,'Compare quotes'!$B$4)*12,-FV('Compare quotes'!E9/1200,MAX(0,MIN('Compare quotes'!E12,'Compare quotes'!$B$4)*12-'Compare quotes'!E10),--PMT('Compare quotes'!E9/1200,'Compare quotes'!E11*12,'Compare quotes'!E8),'Compare quotes'!E8),0))</f>
        <v/>
      </c>
      <c r="F43">
        <f>IF(OR('Compare quotes'!F8="",'Compare quotes'!F8=0,A43&gt;MIN('Compare quotes'!F12,'Compare quotes'!$B$4)*12),0,-IF(A43&lt;='Compare quotes'!F10,'Compare quotes'!F8*'Compare quotes'!F9/1200,-PMT('Compare quotes'!F9/1200,'Compare quotes'!F11*12,'Compare quotes'!F8))-IF(A43=MIN('Compare quotes'!F12,'Compare quotes'!$B$4)*12,-FV('Compare quotes'!F9/1200,MAX(0,MIN('Compare quotes'!F12,'Compare quotes'!$B$4)*12-'Compare quotes'!F10),--PMT('Compare quotes'!F9/1200,'Compare quotes'!F11*12,'Compare quotes'!F8),'Compare quotes'!F8),0))</f>
        <v/>
      </c>
      <c r="G43">
        <f>IF(OR('Compare quotes'!G8="",'Compare quotes'!G8=0,A43&gt;MIN('Compare quotes'!G12,'Compare quotes'!$B$4)*12),0,-IF(A43&lt;='Compare quotes'!G10,'Compare quotes'!G8*'Compare quotes'!G9/1200,-PMT('Compare quotes'!G9/1200,'Compare quotes'!G11*12,'Compare quotes'!G8))-IF(A43=MIN('Compare quotes'!G12,'Compare quotes'!$B$4)*12,-FV('Compare quotes'!G9/1200,MAX(0,MIN('Compare quotes'!G12,'Compare quotes'!$B$4)*12-'Compare quotes'!G10),--PMT('Compare quotes'!G9/1200,'Compare quotes'!G11*12,'Compare quotes'!G8),'Compare quotes'!G8),0))</f>
        <v/>
      </c>
    </row>
    <row r="44">
      <c r="A44" t="n">
        <v>42</v>
      </c>
      <c r="B44">
        <f>IF(OR('Compare quotes'!B8="",'Compare quotes'!B8=0,A44&gt;MIN('Compare quotes'!B12,'Compare quotes'!$B$4)*12),0,-IF(A44&lt;='Compare quotes'!B10,'Compare quotes'!B8*'Compare quotes'!B9/1200,-PMT('Compare quotes'!B9/1200,'Compare quotes'!B11*12,'Compare quotes'!B8))-IF(A44=MIN('Compare quotes'!B12,'Compare quotes'!$B$4)*12,-FV('Compare quotes'!B9/1200,MAX(0,MIN('Compare quotes'!B12,'Compare quotes'!$B$4)*12-'Compare quotes'!B10),--PMT('Compare quotes'!B9/1200,'Compare quotes'!B11*12,'Compare quotes'!B8),'Compare quotes'!B8),0))</f>
        <v/>
      </c>
      <c r="C44">
        <f>IF(OR('Compare quotes'!C8="",'Compare quotes'!C8=0,A44&gt;MIN('Compare quotes'!C12,'Compare quotes'!$B$4)*12),0,-IF(A44&lt;='Compare quotes'!C10,'Compare quotes'!C8*'Compare quotes'!C9/1200,-PMT('Compare quotes'!C9/1200,'Compare quotes'!C11*12,'Compare quotes'!C8))-IF(A44=MIN('Compare quotes'!C12,'Compare quotes'!$B$4)*12,-FV('Compare quotes'!C9/1200,MAX(0,MIN('Compare quotes'!C12,'Compare quotes'!$B$4)*12-'Compare quotes'!C10),--PMT('Compare quotes'!C9/1200,'Compare quotes'!C11*12,'Compare quotes'!C8),'Compare quotes'!C8),0))</f>
        <v/>
      </c>
      <c r="D44">
        <f>IF(OR('Compare quotes'!D8="",'Compare quotes'!D8=0,A44&gt;MIN('Compare quotes'!D12,'Compare quotes'!$B$4)*12),0,-IF(A44&lt;='Compare quotes'!D10,'Compare quotes'!D8*'Compare quotes'!D9/1200,-PMT('Compare quotes'!D9/1200,'Compare quotes'!D11*12,'Compare quotes'!D8))-IF(A44=MIN('Compare quotes'!D12,'Compare quotes'!$B$4)*12,-FV('Compare quotes'!D9/1200,MAX(0,MIN('Compare quotes'!D12,'Compare quotes'!$B$4)*12-'Compare quotes'!D10),--PMT('Compare quotes'!D9/1200,'Compare quotes'!D11*12,'Compare quotes'!D8),'Compare quotes'!D8),0))</f>
        <v/>
      </c>
      <c r="E44">
        <f>IF(OR('Compare quotes'!E8="",'Compare quotes'!E8=0,A44&gt;MIN('Compare quotes'!E12,'Compare quotes'!$B$4)*12),0,-IF(A44&lt;='Compare quotes'!E10,'Compare quotes'!E8*'Compare quotes'!E9/1200,-PMT('Compare quotes'!E9/1200,'Compare quotes'!E11*12,'Compare quotes'!E8))-IF(A44=MIN('Compare quotes'!E12,'Compare quotes'!$B$4)*12,-FV('Compare quotes'!E9/1200,MAX(0,MIN('Compare quotes'!E12,'Compare quotes'!$B$4)*12-'Compare quotes'!E10),--PMT('Compare quotes'!E9/1200,'Compare quotes'!E11*12,'Compare quotes'!E8),'Compare quotes'!E8),0))</f>
        <v/>
      </c>
      <c r="F44">
        <f>IF(OR('Compare quotes'!F8="",'Compare quotes'!F8=0,A44&gt;MIN('Compare quotes'!F12,'Compare quotes'!$B$4)*12),0,-IF(A44&lt;='Compare quotes'!F10,'Compare quotes'!F8*'Compare quotes'!F9/1200,-PMT('Compare quotes'!F9/1200,'Compare quotes'!F11*12,'Compare quotes'!F8))-IF(A44=MIN('Compare quotes'!F12,'Compare quotes'!$B$4)*12,-FV('Compare quotes'!F9/1200,MAX(0,MIN('Compare quotes'!F12,'Compare quotes'!$B$4)*12-'Compare quotes'!F10),--PMT('Compare quotes'!F9/1200,'Compare quotes'!F11*12,'Compare quotes'!F8),'Compare quotes'!F8),0))</f>
        <v/>
      </c>
      <c r="G44">
        <f>IF(OR('Compare quotes'!G8="",'Compare quotes'!G8=0,A44&gt;MIN('Compare quotes'!G12,'Compare quotes'!$B$4)*12),0,-IF(A44&lt;='Compare quotes'!G10,'Compare quotes'!G8*'Compare quotes'!G9/1200,-PMT('Compare quotes'!G9/1200,'Compare quotes'!G11*12,'Compare quotes'!G8))-IF(A44=MIN('Compare quotes'!G12,'Compare quotes'!$B$4)*12,-FV('Compare quotes'!G9/1200,MAX(0,MIN('Compare quotes'!G12,'Compare quotes'!$B$4)*12-'Compare quotes'!G10),--PMT('Compare quotes'!G9/1200,'Compare quotes'!G11*12,'Compare quotes'!G8),'Compare quotes'!G8),0))</f>
        <v/>
      </c>
    </row>
    <row r="45">
      <c r="A45" t="n">
        <v>43</v>
      </c>
      <c r="B45">
        <f>IF(OR('Compare quotes'!B8="",'Compare quotes'!B8=0,A45&gt;MIN('Compare quotes'!B12,'Compare quotes'!$B$4)*12),0,-IF(A45&lt;='Compare quotes'!B10,'Compare quotes'!B8*'Compare quotes'!B9/1200,-PMT('Compare quotes'!B9/1200,'Compare quotes'!B11*12,'Compare quotes'!B8))-IF(A45=MIN('Compare quotes'!B12,'Compare quotes'!$B$4)*12,-FV('Compare quotes'!B9/1200,MAX(0,MIN('Compare quotes'!B12,'Compare quotes'!$B$4)*12-'Compare quotes'!B10),--PMT('Compare quotes'!B9/1200,'Compare quotes'!B11*12,'Compare quotes'!B8),'Compare quotes'!B8),0))</f>
        <v/>
      </c>
      <c r="C45">
        <f>IF(OR('Compare quotes'!C8="",'Compare quotes'!C8=0,A45&gt;MIN('Compare quotes'!C12,'Compare quotes'!$B$4)*12),0,-IF(A45&lt;='Compare quotes'!C10,'Compare quotes'!C8*'Compare quotes'!C9/1200,-PMT('Compare quotes'!C9/1200,'Compare quotes'!C11*12,'Compare quotes'!C8))-IF(A45=MIN('Compare quotes'!C12,'Compare quotes'!$B$4)*12,-FV('Compare quotes'!C9/1200,MAX(0,MIN('Compare quotes'!C12,'Compare quotes'!$B$4)*12-'Compare quotes'!C10),--PMT('Compare quotes'!C9/1200,'Compare quotes'!C11*12,'Compare quotes'!C8),'Compare quotes'!C8),0))</f>
        <v/>
      </c>
      <c r="D45">
        <f>IF(OR('Compare quotes'!D8="",'Compare quotes'!D8=0,A45&gt;MIN('Compare quotes'!D12,'Compare quotes'!$B$4)*12),0,-IF(A45&lt;='Compare quotes'!D10,'Compare quotes'!D8*'Compare quotes'!D9/1200,-PMT('Compare quotes'!D9/1200,'Compare quotes'!D11*12,'Compare quotes'!D8))-IF(A45=MIN('Compare quotes'!D12,'Compare quotes'!$B$4)*12,-FV('Compare quotes'!D9/1200,MAX(0,MIN('Compare quotes'!D12,'Compare quotes'!$B$4)*12-'Compare quotes'!D10),--PMT('Compare quotes'!D9/1200,'Compare quotes'!D11*12,'Compare quotes'!D8),'Compare quotes'!D8),0))</f>
        <v/>
      </c>
      <c r="E45">
        <f>IF(OR('Compare quotes'!E8="",'Compare quotes'!E8=0,A45&gt;MIN('Compare quotes'!E12,'Compare quotes'!$B$4)*12),0,-IF(A45&lt;='Compare quotes'!E10,'Compare quotes'!E8*'Compare quotes'!E9/1200,-PMT('Compare quotes'!E9/1200,'Compare quotes'!E11*12,'Compare quotes'!E8))-IF(A45=MIN('Compare quotes'!E12,'Compare quotes'!$B$4)*12,-FV('Compare quotes'!E9/1200,MAX(0,MIN('Compare quotes'!E12,'Compare quotes'!$B$4)*12-'Compare quotes'!E10),--PMT('Compare quotes'!E9/1200,'Compare quotes'!E11*12,'Compare quotes'!E8),'Compare quotes'!E8),0))</f>
        <v/>
      </c>
      <c r="F45">
        <f>IF(OR('Compare quotes'!F8="",'Compare quotes'!F8=0,A45&gt;MIN('Compare quotes'!F12,'Compare quotes'!$B$4)*12),0,-IF(A45&lt;='Compare quotes'!F10,'Compare quotes'!F8*'Compare quotes'!F9/1200,-PMT('Compare quotes'!F9/1200,'Compare quotes'!F11*12,'Compare quotes'!F8))-IF(A45=MIN('Compare quotes'!F12,'Compare quotes'!$B$4)*12,-FV('Compare quotes'!F9/1200,MAX(0,MIN('Compare quotes'!F12,'Compare quotes'!$B$4)*12-'Compare quotes'!F10),--PMT('Compare quotes'!F9/1200,'Compare quotes'!F11*12,'Compare quotes'!F8),'Compare quotes'!F8),0))</f>
        <v/>
      </c>
      <c r="G45">
        <f>IF(OR('Compare quotes'!G8="",'Compare quotes'!G8=0,A45&gt;MIN('Compare quotes'!G12,'Compare quotes'!$B$4)*12),0,-IF(A45&lt;='Compare quotes'!G10,'Compare quotes'!G8*'Compare quotes'!G9/1200,-PMT('Compare quotes'!G9/1200,'Compare quotes'!G11*12,'Compare quotes'!G8))-IF(A45=MIN('Compare quotes'!G12,'Compare quotes'!$B$4)*12,-FV('Compare quotes'!G9/1200,MAX(0,MIN('Compare quotes'!G12,'Compare quotes'!$B$4)*12-'Compare quotes'!G10),--PMT('Compare quotes'!G9/1200,'Compare quotes'!G11*12,'Compare quotes'!G8),'Compare quotes'!G8),0))</f>
        <v/>
      </c>
    </row>
    <row r="46">
      <c r="A46" t="n">
        <v>44</v>
      </c>
      <c r="B46">
        <f>IF(OR('Compare quotes'!B8="",'Compare quotes'!B8=0,A46&gt;MIN('Compare quotes'!B12,'Compare quotes'!$B$4)*12),0,-IF(A46&lt;='Compare quotes'!B10,'Compare quotes'!B8*'Compare quotes'!B9/1200,-PMT('Compare quotes'!B9/1200,'Compare quotes'!B11*12,'Compare quotes'!B8))-IF(A46=MIN('Compare quotes'!B12,'Compare quotes'!$B$4)*12,-FV('Compare quotes'!B9/1200,MAX(0,MIN('Compare quotes'!B12,'Compare quotes'!$B$4)*12-'Compare quotes'!B10),--PMT('Compare quotes'!B9/1200,'Compare quotes'!B11*12,'Compare quotes'!B8),'Compare quotes'!B8),0))</f>
        <v/>
      </c>
      <c r="C46">
        <f>IF(OR('Compare quotes'!C8="",'Compare quotes'!C8=0,A46&gt;MIN('Compare quotes'!C12,'Compare quotes'!$B$4)*12),0,-IF(A46&lt;='Compare quotes'!C10,'Compare quotes'!C8*'Compare quotes'!C9/1200,-PMT('Compare quotes'!C9/1200,'Compare quotes'!C11*12,'Compare quotes'!C8))-IF(A46=MIN('Compare quotes'!C12,'Compare quotes'!$B$4)*12,-FV('Compare quotes'!C9/1200,MAX(0,MIN('Compare quotes'!C12,'Compare quotes'!$B$4)*12-'Compare quotes'!C10),--PMT('Compare quotes'!C9/1200,'Compare quotes'!C11*12,'Compare quotes'!C8),'Compare quotes'!C8),0))</f>
        <v/>
      </c>
      <c r="D46">
        <f>IF(OR('Compare quotes'!D8="",'Compare quotes'!D8=0,A46&gt;MIN('Compare quotes'!D12,'Compare quotes'!$B$4)*12),0,-IF(A46&lt;='Compare quotes'!D10,'Compare quotes'!D8*'Compare quotes'!D9/1200,-PMT('Compare quotes'!D9/1200,'Compare quotes'!D11*12,'Compare quotes'!D8))-IF(A46=MIN('Compare quotes'!D12,'Compare quotes'!$B$4)*12,-FV('Compare quotes'!D9/1200,MAX(0,MIN('Compare quotes'!D12,'Compare quotes'!$B$4)*12-'Compare quotes'!D10),--PMT('Compare quotes'!D9/1200,'Compare quotes'!D11*12,'Compare quotes'!D8),'Compare quotes'!D8),0))</f>
        <v/>
      </c>
      <c r="E46">
        <f>IF(OR('Compare quotes'!E8="",'Compare quotes'!E8=0,A46&gt;MIN('Compare quotes'!E12,'Compare quotes'!$B$4)*12),0,-IF(A46&lt;='Compare quotes'!E10,'Compare quotes'!E8*'Compare quotes'!E9/1200,-PMT('Compare quotes'!E9/1200,'Compare quotes'!E11*12,'Compare quotes'!E8))-IF(A46=MIN('Compare quotes'!E12,'Compare quotes'!$B$4)*12,-FV('Compare quotes'!E9/1200,MAX(0,MIN('Compare quotes'!E12,'Compare quotes'!$B$4)*12-'Compare quotes'!E10),--PMT('Compare quotes'!E9/1200,'Compare quotes'!E11*12,'Compare quotes'!E8),'Compare quotes'!E8),0))</f>
        <v/>
      </c>
      <c r="F46">
        <f>IF(OR('Compare quotes'!F8="",'Compare quotes'!F8=0,A46&gt;MIN('Compare quotes'!F12,'Compare quotes'!$B$4)*12),0,-IF(A46&lt;='Compare quotes'!F10,'Compare quotes'!F8*'Compare quotes'!F9/1200,-PMT('Compare quotes'!F9/1200,'Compare quotes'!F11*12,'Compare quotes'!F8))-IF(A46=MIN('Compare quotes'!F12,'Compare quotes'!$B$4)*12,-FV('Compare quotes'!F9/1200,MAX(0,MIN('Compare quotes'!F12,'Compare quotes'!$B$4)*12-'Compare quotes'!F10),--PMT('Compare quotes'!F9/1200,'Compare quotes'!F11*12,'Compare quotes'!F8),'Compare quotes'!F8),0))</f>
        <v/>
      </c>
      <c r="G46">
        <f>IF(OR('Compare quotes'!G8="",'Compare quotes'!G8=0,A46&gt;MIN('Compare quotes'!G12,'Compare quotes'!$B$4)*12),0,-IF(A46&lt;='Compare quotes'!G10,'Compare quotes'!G8*'Compare quotes'!G9/1200,-PMT('Compare quotes'!G9/1200,'Compare quotes'!G11*12,'Compare quotes'!G8))-IF(A46=MIN('Compare quotes'!G12,'Compare quotes'!$B$4)*12,-FV('Compare quotes'!G9/1200,MAX(0,MIN('Compare quotes'!G12,'Compare quotes'!$B$4)*12-'Compare quotes'!G10),--PMT('Compare quotes'!G9/1200,'Compare quotes'!G11*12,'Compare quotes'!G8),'Compare quotes'!G8),0))</f>
        <v/>
      </c>
    </row>
    <row r="47">
      <c r="A47" t="n">
        <v>45</v>
      </c>
      <c r="B47">
        <f>IF(OR('Compare quotes'!B8="",'Compare quotes'!B8=0,A47&gt;MIN('Compare quotes'!B12,'Compare quotes'!$B$4)*12),0,-IF(A47&lt;='Compare quotes'!B10,'Compare quotes'!B8*'Compare quotes'!B9/1200,-PMT('Compare quotes'!B9/1200,'Compare quotes'!B11*12,'Compare quotes'!B8))-IF(A47=MIN('Compare quotes'!B12,'Compare quotes'!$B$4)*12,-FV('Compare quotes'!B9/1200,MAX(0,MIN('Compare quotes'!B12,'Compare quotes'!$B$4)*12-'Compare quotes'!B10),--PMT('Compare quotes'!B9/1200,'Compare quotes'!B11*12,'Compare quotes'!B8),'Compare quotes'!B8),0))</f>
        <v/>
      </c>
      <c r="C47">
        <f>IF(OR('Compare quotes'!C8="",'Compare quotes'!C8=0,A47&gt;MIN('Compare quotes'!C12,'Compare quotes'!$B$4)*12),0,-IF(A47&lt;='Compare quotes'!C10,'Compare quotes'!C8*'Compare quotes'!C9/1200,-PMT('Compare quotes'!C9/1200,'Compare quotes'!C11*12,'Compare quotes'!C8))-IF(A47=MIN('Compare quotes'!C12,'Compare quotes'!$B$4)*12,-FV('Compare quotes'!C9/1200,MAX(0,MIN('Compare quotes'!C12,'Compare quotes'!$B$4)*12-'Compare quotes'!C10),--PMT('Compare quotes'!C9/1200,'Compare quotes'!C11*12,'Compare quotes'!C8),'Compare quotes'!C8),0))</f>
        <v/>
      </c>
      <c r="D47">
        <f>IF(OR('Compare quotes'!D8="",'Compare quotes'!D8=0,A47&gt;MIN('Compare quotes'!D12,'Compare quotes'!$B$4)*12),0,-IF(A47&lt;='Compare quotes'!D10,'Compare quotes'!D8*'Compare quotes'!D9/1200,-PMT('Compare quotes'!D9/1200,'Compare quotes'!D11*12,'Compare quotes'!D8))-IF(A47=MIN('Compare quotes'!D12,'Compare quotes'!$B$4)*12,-FV('Compare quotes'!D9/1200,MAX(0,MIN('Compare quotes'!D12,'Compare quotes'!$B$4)*12-'Compare quotes'!D10),--PMT('Compare quotes'!D9/1200,'Compare quotes'!D11*12,'Compare quotes'!D8),'Compare quotes'!D8),0))</f>
        <v/>
      </c>
      <c r="E47">
        <f>IF(OR('Compare quotes'!E8="",'Compare quotes'!E8=0,A47&gt;MIN('Compare quotes'!E12,'Compare quotes'!$B$4)*12),0,-IF(A47&lt;='Compare quotes'!E10,'Compare quotes'!E8*'Compare quotes'!E9/1200,-PMT('Compare quotes'!E9/1200,'Compare quotes'!E11*12,'Compare quotes'!E8))-IF(A47=MIN('Compare quotes'!E12,'Compare quotes'!$B$4)*12,-FV('Compare quotes'!E9/1200,MAX(0,MIN('Compare quotes'!E12,'Compare quotes'!$B$4)*12-'Compare quotes'!E10),--PMT('Compare quotes'!E9/1200,'Compare quotes'!E11*12,'Compare quotes'!E8),'Compare quotes'!E8),0))</f>
        <v/>
      </c>
      <c r="F47">
        <f>IF(OR('Compare quotes'!F8="",'Compare quotes'!F8=0,A47&gt;MIN('Compare quotes'!F12,'Compare quotes'!$B$4)*12),0,-IF(A47&lt;='Compare quotes'!F10,'Compare quotes'!F8*'Compare quotes'!F9/1200,-PMT('Compare quotes'!F9/1200,'Compare quotes'!F11*12,'Compare quotes'!F8))-IF(A47=MIN('Compare quotes'!F12,'Compare quotes'!$B$4)*12,-FV('Compare quotes'!F9/1200,MAX(0,MIN('Compare quotes'!F12,'Compare quotes'!$B$4)*12-'Compare quotes'!F10),--PMT('Compare quotes'!F9/1200,'Compare quotes'!F11*12,'Compare quotes'!F8),'Compare quotes'!F8),0))</f>
        <v/>
      </c>
      <c r="G47">
        <f>IF(OR('Compare quotes'!G8="",'Compare quotes'!G8=0,A47&gt;MIN('Compare quotes'!G12,'Compare quotes'!$B$4)*12),0,-IF(A47&lt;='Compare quotes'!G10,'Compare quotes'!G8*'Compare quotes'!G9/1200,-PMT('Compare quotes'!G9/1200,'Compare quotes'!G11*12,'Compare quotes'!G8))-IF(A47=MIN('Compare quotes'!G12,'Compare quotes'!$B$4)*12,-FV('Compare quotes'!G9/1200,MAX(0,MIN('Compare quotes'!G12,'Compare quotes'!$B$4)*12-'Compare quotes'!G10),--PMT('Compare quotes'!G9/1200,'Compare quotes'!G11*12,'Compare quotes'!G8),'Compare quotes'!G8),0))</f>
        <v/>
      </c>
    </row>
    <row r="48">
      <c r="A48" t="n">
        <v>46</v>
      </c>
      <c r="B48">
        <f>IF(OR('Compare quotes'!B8="",'Compare quotes'!B8=0,A48&gt;MIN('Compare quotes'!B12,'Compare quotes'!$B$4)*12),0,-IF(A48&lt;='Compare quotes'!B10,'Compare quotes'!B8*'Compare quotes'!B9/1200,-PMT('Compare quotes'!B9/1200,'Compare quotes'!B11*12,'Compare quotes'!B8))-IF(A48=MIN('Compare quotes'!B12,'Compare quotes'!$B$4)*12,-FV('Compare quotes'!B9/1200,MAX(0,MIN('Compare quotes'!B12,'Compare quotes'!$B$4)*12-'Compare quotes'!B10),--PMT('Compare quotes'!B9/1200,'Compare quotes'!B11*12,'Compare quotes'!B8),'Compare quotes'!B8),0))</f>
        <v/>
      </c>
      <c r="C48">
        <f>IF(OR('Compare quotes'!C8="",'Compare quotes'!C8=0,A48&gt;MIN('Compare quotes'!C12,'Compare quotes'!$B$4)*12),0,-IF(A48&lt;='Compare quotes'!C10,'Compare quotes'!C8*'Compare quotes'!C9/1200,-PMT('Compare quotes'!C9/1200,'Compare quotes'!C11*12,'Compare quotes'!C8))-IF(A48=MIN('Compare quotes'!C12,'Compare quotes'!$B$4)*12,-FV('Compare quotes'!C9/1200,MAX(0,MIN('Compare quotes'!C12,'Compare quotes'!$B$4)*12-'Compare quotes'!C10),--PMT('Compare quotes'!C9/1200,'Compare quotes'!C11*12,'Compare quotes'!C8),'Compare quotes'!C8),0))</f>
        <v/>
      </c>
      <c r="D48">
        <f>IF(OR('Compare quotes'!D8="",'Compare quotes'!D8=0,A48&gt;MIN('Compare quotes'!D12,'Compare quotes'!$B$4)*12),0,-IF(A48&lt;='Compare quotes'!D10,'Compare quotes'!D8*'Compare quotes'!D9/1200,-PMT('Compare quotes'!D9/1200,'Compare quotes'!D11*12,'Compare quotes'!D8))-IF(A48=MIN('Compare quotes'!D12,'Compare quotes'!$B$4)*12,-FV('Compare quotes'!D9/1200,MAX(0,MIN('Compare quotes'!D12,'Compare quotes'!$B$4)*12-'Compare quotes'!D10),--PMT('Compare quotes'!D9/1200,'Compare quotes'!D11*12,'Compare quotes'!D8),'Compare quotes'!D8),0))</f>
        <v/>
      </c>
      <c r="E48">
        <f>IF(OR('Compare quotes'!E8="",'Compare quotes'!E8=0,A48&gt;MIN('Compare quotes'!E12,'Compare quotes'!$B$4)*12),0,-IF(A48&lt;='Compare quotes'!E10,'Compare quotes'!E8*'Compare quotes'!E9/1200,-PMT('Compare quotes'!E9/1200,'Compare quotes'!E11*12,'Compare quotes'!E8))-IF(A48=MIN('Compare quotes'!E12,'Compare quotes'!$B$4)*12,-FV('Compare quotes'!E9/1200,MAX(0,MIN('Compare quotes'!E12,'Compare quotes'!$B$4)*12-'Compare quotes'!E10),--PMT('Compare quotes'!E9/1200,'Compare quotes'!E11*12,'Compare quotes'!E8),'Compare quotes'!E8),0))</f>
        <v/>
      </c>
      <c r="F48">
        <f>IF(OR('Compare quotes'!F8="",'Compare quotes'!F8=0,A48&gt;MIN('Compare quotes'!F12,'Compare quotes'!$B$4)*12),0,-IF(A48&lt;='Compare quotes'!F10,'Compare quotes'!F8*'Compare quotes'!F9/1200,-PMT('Compare quotes'!F9/1200,'Compare quotes'!F11*12,'Compare quotes'!F8))-IF(A48=MIN('Compare quotes'!F12,'Compare quotes'!$B$4)*12,-FV('Compare quotes'!F9/1200,MAX(0,MIN('Compare quotes'!F12,'Compare quotes'!$B$4)*12-'Compare quotes'!F10),--PMT('Compare quotes'!F9/1200,'Compare quotes'!F11*12,'Compare quotes'!F8),'Compare quotes'!F8),0))</f>
        <v/>
      </c>
      <c r="G48">
        <f>IF(OR('Compare quotes'!G8="",'Compare quotes'!G8=0,A48&gt;MIN('Compare quotes'!G12,'Compare quotes'!$B$4)*12),0,-IF(A48&lt;='Compare quotes'!G10,'Compare quotes'!G8*'Compare quotes'!G9/1200,-PMT('Compare quotes'!G9/1200,'Compare quotes'!G11*12,'Compare quotes'!G8))-IF(A48=MIN('Compare quotes'!G12,'Compare quotes'!$B$4)*12,-FV('Compare quotes'!G9/1200,MAX(0,MIN('Compare quotes'!G12,'Compare quotes'!$B$4)*12-'Compare quotes'!G10),--PMT('Compare quotes'!G9/1200,'Compare quotes'!G11*12,'Compare quotes'!G8),'Compare quotes'!G8),0))</f>
        <v/>
      </c>
    </row>
    <row r="49">
      <c r="A49" t="n">
        <v>47</v>
      </c>
      <c r="B49">
        <f>IF(OR('Compare quotes'!B8="",'Compare quotes'!B8=0,A49&gt;MIN('Compare quotes'!B12,'Compare quotes'!$B$4)*12),0,-IF(A49&lt;='Compare quotes'!B10,'Compare quotes'!B8*'Compare quotes'!B9/1200,-PMT('Compare quotes'!B9/1200,'Compare quotes'!B11*12,'Compare quotes'!B8))-IF(A49=MIN('Compare quotes'!B12,'Compare quotes'!$B$4)*12,-FV('Compare quotes'!B9/1200,MAX(0,MIN('Compare quotes'!B12,'Compare quotes'!$B$4)*12-'Compare quotes'!B10),--PMT('Compare quotes'!B9/1200,'Compare quotes'!B11*12,'Compare quotes'!B8),'Compare quotes'!B8),0))</f>
        <v/>
      </c>
      <c r="C49">
        <f>IF(OR('Compare quotes'!C8="",'Compare quotes'!C8=0,A49&gt;MIN('Compare quotes'!C12,'Compare quotes'!$B$4)*12),0,-IF(A49&lt;='Compare quotes'!C10,'Compare quotes'!C8*'Compare quotes'!C9/1200,-PMT('Compare quotes'!C9/1200,'Compare quotes'!C11*12,'Compare quotes'!C8))-IF(A49=MIN('Compare quotes'!C12,'Compare quotes'!$B$4)*12,-FV('Compare quotes'!C9/1200,MAX(0,MIN('Compare quotes'!C12,'Compare quotes'!$B$4)*12-'Compare quotes'!C10),--PMT('Compare quotes'!C9/1200,'Compare quotes'!C11*12,'Compare quotes'!C8),'Compare quotes'!C8),0))</f>
        <v/>
      </c>
      <c r="D49">
        <f>IF(OR('Compare quotes'!D8="",'Compare quotes'!D8=0,A49&gt;MIN('Compare quotes'!D12,'Compare quotes'!$B$4)*12),0,-IF(A49&lt;='Compare quotes'!D10,'Compare quotes'!D8*'Compare quotes'!D9/1200,-PMT('Compare quotes'!D9/1200,'Compare quotes'!D11*12,'Compare quotes'!D8))-IF(A49=MIN('Compare quotes'!D12,'Compare quotes'!$B$4)*12,-FV('Compare quotes'!D9/1200,MAX(0,MIN('Compare quotes'!D12,'Compare quotes'!$B$4)*12-'Compare quotes'!D10),--PMT('Compare quotes'!D9/1200,'Compare quotes'!D11*12,'Compare quotes'!D8),'Compare quotes'!D8),0))</f>
        <v/>
      </c>
      <c r="E49">
        <f>IF(OR('Compare quotes'!E8="",'Compare quotes'!E8=0,A49&gt;MIN('Compare quotes'!E12,'Compare quotes'!$B$4)*12),0,-IF(A49&lt;='Compare quotes'!E10,'Compare quotes'!E8*'Compare quotes'!E9/1200,-PMT('Compare quotes'!E9/1200,'Compare quotes'!E11*12,'Compare quotes'!E8))-IF(A49=MIN('Compare quotes'!E12,'Compare quotes'!$B$4)*12,-FV('Compare quotes'!E9/1200,MAX(0,MIN('Compare quotes'!E12,'Compare quotes'!$B$4)*12-'Compare quotes'!E10),--PMT('Compare quotes'!E9/1200,'Compare quotes'!E11*12,'Compare quotes'!E8),'Compare quotes'!E8),0))</f>
        <v/>
      </c>
      <c r="F49">
        <f>IF(OR('Compare quotes'!F8="",'Compare quotes'!F8=0,A49&gt;MIN('Compare quotes'!F12,'Compare quotes'!$B$4)*12),0,-IF(A49&lt;='Compare quotes'!F10,'Compare quotes'!F8*'Compare quotes'!F9/1200,-PMT('Compare quotes'!F9/1200,'Compare quotes'!F11*12,'Compare quotes'!F8))-IF(A49=MIN('Compare quotes'!F12,'Compare quotes'!$B$4)*12,-FV('Compare quotes'!F9/1200,MAX(0,MIN('Compare quotes'!F12,'Compare quotes'!$B$4)*12-'Compare quotes'!F10),--PMT('Compare quotes'!F9/1200,'Compare quotes'!F11*12,'Compare quotes'!F8),'Compare quotes'!F8),0))</f>
        <v/>
      </c>
      <c r="G49">
        <f>IF(OR('Compare quotes'!G8="",'Compare quotes'!G8=0,A49&gt;MIN('Compare quotes'!G12,'Compare quotes'!$B$4)*12),0,-IF(A49&lt;='Compare quotes'!G10,'Compare quotes'!G8*'Compare quotes'!G9/1200,-PMT('Compare quotes'!G9/1200,'Compare quotes'!G11*12,'Compare quotes'!G8))-IF(A49=MIN('Compare quotes'!G12,'Compare quotes'!$B$4)*12,-FV('Compare quotes'!G9/1200,MAX(0,MIN('Compare quotes'!G12,'Compare quotes'!$B$4)*12-'Compare quotes'!G10),--PMT('Compare quotes'!G9/1200,'Compare quotes'!G11*12,'Compare quotes'!G8),'Compare quotes'!G8),0))</f>
        <v/>
      </c>
    </row>
    <row r="50">
      <c r="A50" t="n">
        <v>48</v>
      </c>
      <c r="B50">
        <f>IF(OR('Compare quotes'!B8="",'Compare quotes'!B8=0,A50&gt;MIN('Compare quotes'!B12,'Compare quotes'!$B$4)*12),0,-IF(A50&lt;='Compare quotes'!B10,'Compare quotes'!B8*'Compare quotes'!B9/1200,-PMT('Compare quotes'!B9/1200,'Compare quotes'!B11*12,'Compare quotes'!B8))-IF(A50=MIN('Compare quotes'!B12,'Compare quotes'!$B$4)*12,-FV('Compare quotes'!B9/1200,MAX(0,MIN('Compare quotes'!B12,'Compare quotes'!$B$4)*12-'Compare quotes'!B10),--PMT('Compare quotes'!B9/1200,'Compare quotes'!B11*12,'Compare quotes'!B8),'Compare quotes'!B8),0))</f>
        <v/>
      </c>
      <c r="C50">
        <f>IF(OR('Compare quotes'!C8="",'Compare quotes'!C8=0,A50&gt;MIN('Compare quotes'!C12,'Compare quotes'!$B$4)*12),0,-IF(A50&lt;='Compare quotes'!C10,'Compare quotes'!C8*'Compare quotes'!C9/1200,-PMT('Compare quotes'!C9/1200,'Compare quotes'!C11*12,'Compare quotes'!C8))-IF(A50=MIN('Compare quotes'!C12,'Compare quotes'!$B$4)*12,-FV('Compare quotes'!C9/1200,MAX(0,MIN('Compare quotes'!C12,'Compare quotes'!$B$4)*12-'Compare quotes'!C10),--PMT('Compare quotes'!C9/1200,'Compare quotes'!C11*12,'Compare quotes'!C8),'Compare quotes'!C8),0))</f>
        <v/>
      </c>
      <c r="D50">
        <f>IF(OR('Compare quotes'!D8="",'Compare quotes'!D8=0,A50&gt;MIN('Compare quotes'!D12,'Compare quotes'!$B$4)*12),0,-IF(A50&lt;='Compare quotes'!D10,'Compare quotes'!D8*'Compare quotes'!D9/1200,-PMT('Compare quotes'!D9/1200,'Compare quotes'!D11*12,'Compare quotes'!D8))-IF(A50=MIN('Compare quotes'!D12,'Compare quotes'!$B$4)*12,-FV('Compare quotes'!D9/1200,MAX(0,MIN('Compare quotes'!D12,'Compare quotes'!$B$4)*12-'Compare quotes'!D10),--PMT('Compare quotes'!D9/1200,'Compare quotes'!D11*12,'Compare quotes'!D8),'Compare quotes'!D8),0))</f>
        <v/>
      </c>
      <c r="E50">
        <f>IF(OR('Compare quotes'!E8="",'Compare quotes'!E8=0,A50&gt;MIN('Compare quotes'!E12,'Compare quotes'!$B$4)*12),0,-IF(A50&lt;='Compare quotes'!E10,'Compare quotes'!E8*'Compare quotes'!E9/1200,-PMT('Compare quotes'!E9/1200,'Compare quotes'!E11*12,'Compare quotes'!E8))-IF(A50=MIN('Compare quotes'!E12,'Compare quotes'!$B$4)*12,-FV('Compare quotes'!E9/1200,MAX(0,MIN('Compare quotes'!E12,'Compare quotes'!$B$4)*12-'Compare quotes'!E10),--PMT('Compare quotes'!E9/1200,'Compare quotes'!E11*12,'Compare quotes'!E8),'Compare quotes'!E8),0))</f>
        <v/>
      </c>
      <c r="F50">
        <f>IF(OR('Compare quotes'!F8="",'Compare quotes'!F8=0,A50&gt;MIN('Compare quotes'!F12,'Compare quotes'!$B$4)*12),0,-IF(A50&lt;='Compare quotes'!F10,'Compare quotes'!F8*'Compare quotes'!F9/1200,-PMT('Compare quotes'!F9/1200,'Compare quotes'!F11*12,'Compare quotes'!F8))-IF(A50=MIN('Compare quotes'!F12,'Compare quotes'!$B$4)*12,-FV('Compare quotes'!F9/1200,MAX(0,MIN('Compare quotes'!F12,'Compare quotes'!$B$4)*12-'Compare quotes'!F10),--PMT('Compare quotes'!F9/1200,'Compare quotes'!F11*12,'Compare quotes'!F8),'Compare quotes'!F8),0))</f>
        <v/>
      </c>
      <c r="G50">
        <f>IF(OR('Compare quotes'!G8="",'Compare quotes'!G8=0,A50&gt;MIN('Compare quotes'!G12,'Compare quotes'!$B$4)*12),0,-IF(A50&lt;='Compare quotes'!G10,'Compare quotes'!G8*'Compare quotes'!G9/1200,-PMT('Compare quotes'!G9/1200,'Compare quotes'!G11*12,'Compare quotes'!G8))-IF(A50=MIN('Compare quotes'!G12,'Compare quotes'!$B$4)*12,-FV('Compare quotes'!G9/1200,MAX(0,MIN('Compare quotes'!G12,'Compare quotes'!$B$4)*12-'Compare quotes'!G10),--PMT('Compare quotes'!G9/1200,'Compare quotes'!G11*12,'Compare quotes'!G8),'Compare quotes'!G8),0))</f>
        <v/>
      </c>
    </row>
    <row r="51">
      <c r="A51" t="n">
        <v>49</v>
      </c>
      <c r="B51">
        <f>IF(OR('Compare quotes'!B8="",'Compare quotes'!B8=0,A51&gt;MIN('Compare quotes'!B12,'Compare quotes'!$B$4)*12),0,-IF(A51&lt;='Compare quotes'!B10,'Compare quotes'!B8*'Compare quotes'!B9/1200,-PMT('Compare quotes'!B9/1200,'Compare quotes'!B11*12,'Compare quotes'!B8))-IF(A51=MIN('Compare quotes'!B12,'Compare quotes'!$B$4)*12,-FV('Compare quotes'!B9/1200,MAX(0,MIN('Compare quotes'!B12,'Compare quotes'!$B$4)*12-'Compare quotes'!B10),--PMT('Compare quotes'!B9/1200,'Compare quotes'!B11*12,'Compare quotes'!B8),'Compare quotes'!B8),0))</f>
        <v/>
      </c>
      <c r="C51">
        <f>IF(OR('Compare quotes'!C8="",'Compare quotes'!C8=0,A51&gt;MIN('Compare quotes'!C12,'Compare quotes'!$B$4)*12),0,-IF(A51&lt;='Compare quotes'!C10,'Compare quotes'!C8*'Compare quotes'!C9/1200,-PMT('Compare quotes'!C9/1200,'Compare quotes'!C11*12,'Compare quotes'!C8))-IF(A51=MIN('Compare quotes'!C12,'Compare quotes'!$B$4)*12,-FV('Compare quotes'!C9/1200,MAX(0,MIN('Compare quotes'!C12,'Compare quotes'!$B$4)*12-'Compare quotes'!C10),--PMT('Compare quotes'!C9/1200,'Compare quotes'!C11*12,'Compare quotes'!C8),'Compare quotes'!C8),0))</f>
        <v/>
      </c>
      <c r="D51">
        <f>IF(OR('Compare quotes'!D8="",'Compare quotes'!D8=0,A51&gt;MIN('Compare quotes'!D12,'Compare quotes'!$B$4)*12),0,-IF(A51&lt;='Compare quotes'!D10,'Compare quotes'!D8*'Compare quotes'!D9/1200,-PMT('Compare quotes'!D9/1200,'Compare quotes'!D11*12,'Compare quotes'!D8))-IF(A51=MIN('Compare quotes'!D12,'Compare quotes'!$B$4)*12,-FV('Compare quotes'!D9/1200,MAX(0,MIN('Compare quotes'!D12,'Compare quotes'!$B$4)*12-'Compare quotes'!D10),--PMT('Compare quotes'!D9/1200,'Compare quotes'!D11*12,'Compare quotes'!D8),'Compare quotes'!D8),0))</f>
        <v/>
      </c>
      <c r="E51">
        <f>IF(OR('Compare quotes'!E8="",'Compare quotes'!E8=0,A51&gt;MIN('Compare quotes'!E12,'Compare quotes'!$B$4)*12),0,-IF(A51&lt;='Compare quotes'!E10,'Compare quotes'!E8*'Compare quotes'!E9/1200,-PMT('Compare quotes'!E9/1200,'Compare quotes'!E11*12,'Compare quotes'!E8))-IF(A51=MIN('Compare quotes'!E12,'Compare quotes'!$B$4)*12,-FV('Compare quotes'!E9/1200,MAX(0,MIN('Compare quotes'!E12,'Compare quotes'!$B$4)*12-'Compare quotes'!E10),--PMT('Compare quotes'!E9/1200,'Compare quotes'!E11*12,'Compare quotes'!E8),'Compare quotes'!E8),0))</f>
        <v/>
      </c>
      <c r="F51">
        <f>IF(OR('Compare quotes'!F8="",'Compare quotes'!F8=0,A51&gt;MIN('Compare quotes'!F12,'Compare quotes'!$B$4)*12),0,-IF(A51&lt;='Compare quotes'!F10,'Compare quotes'!F8*'Compare quotes'!F9/1200,-PMT('Compare quotes'!F9/1200,'Compare quotes'!F11*12,'Compare quotes'!F8))-IF(A51=MIN('Compare quotes'!F12,'Compare quotes'!$B$4)*12,-FV('Compare quotes'!F9/1200,MAX(0,MIN('Compare quotes'!F12,'Compare quotes'!$B$4)*12-'Compare quotes'!F10),--PMT('Compare quotes'!F9/1200,'Compare quotes'!F11*12,'Compare quotes'!F8),'Compare quotes'!F8),0))</f>
        <v/>
      </c>
      <c r="G51">
        <f>IF(OR('Compare quotes'!G8="",'Compare quotes'!G8=0,A51&gt;MIN('Compare quotes'!G12,'Compare quotes'!$B$4)*12),0,-IF(A51&lt;='Compare quotes'!G10,'Compare quotes'!G8*'Compare quotes'!G9/1200,-PMT('Compare quotes'!G9/1200,'Compare quotes'!G11*12,'Compare quotes'!G8))-IF(A51=MIN('Compare quotes'!G12,'Compare quotes'!$B$4)*12,-FV('Compare quotes'!G9/1200,MAX(0,MIN('Compare quotes'!G12,'Compare quotes'!$B$4)*12-'Compare quotes'!G10),--PMT('Compare quotes'!G9/1200,'Compare quotes'!G11*12,'Compare quotes'!G8),'Compare quotes'!G8),0))</f>
        <v/>
      </c>
    </row>
    <row r="52">
      <c r="A52" t="n">
        <v>50</v>
      </c>
      <c r="B52">
        <f>IF(OR('Compare quotes'!B8="",'Compare quotes'!B8=0,A52&gt;MIN('Compare quotes'!B12,'Compare quotes'!$B$4)*12),0,-IF(A52&lt;='Compare quotes'!B10,'Compare quotes'!B8*'Compare quotes'!B9/1200,-PMT('Compare quotes'!B9/1200,'Compare quotes'!B11*12,'Compare quotes'!B8))-IF(A52=MIN('Compare quotes'!B12,'Compare quotes'!$B$4)*12,-FV('Compare quotes'!B9/1200,MAX(0,MIN('Compare quotes'!B12,'Compare quotes'!$B$4)*12-'Compare quotes'!B10),--PMT('Compare quotes'!B9/1200,'Compare quotes'!B11*12,'Compare quotes'!B8),'Compare quotes'!B8),0))</f>
        <v/>
      </c>
      <c r="C52">
        <f>IF(OR('Compare quotes'!C8="",'Compare quotes'!C8=0,A52&gt;MIN('Compare quotes'!C12,'Compare quotes'!$B$4)*12),0,-IF(A52&lt;='Compare quotes'!C10,'Compare quotes'!C8*'Compare quotes'!C9/1200,-PMT('Compare quotes'!C9/1200,'Compare quotes'!C11*12,'Compare quotes'!C8))-IF(A52=MIN('Compare quotes'!C12,'Compare quotes'!$B$4)*12,-FV('Compare quotes'!C9/1200,MAX(0,MIN('Compare quotes'!C12,'Compare quotes'!$B$4)*12-'Compare quotes'!C10),--PMT('Compare quotes'!C9/1200,'Compare quotes'!C11*12,'Compare quotes'!C8),'Compare quotes'!C8),0))</f>
        <v/>
      </c>
      <c r="D52">
        <f>IF(OR('Compare quotes'!D8="",'Compare quotes'!D8=0,A52&gt;MIN('Compare quotes'!D12,'Compare quotes'!$B$4)*12),0,-IF(A52&lt;='Compare quotes'!D10,'Compare quotes'!D8*'Compare quotes'!D9/1200,-PMT('Compare quotes'!D9/1200,'Compare quotes'!D11*12,'Compare quotes'!D8))-IF(A52=MIN('Compare quotes'!D12,'Compare quotes'!$B$4)*12,-FV('Compare quotes'!D9/1200,MAX(0,MIN('Compare quotes'!D12,'Compare quotes'!$B$4)*12-'Compare quotes'!D10),--PMT('Compare quotes'!D9/1200,'Compare quotes'!D11*12,'Compare quotes'!D8),'Compare quotes'!D8),0))</f>
        <v/>
      </c>
      <c r="E52">
        <f>IF(OR('Compare quotes'!E8="",'Compare quotes'!E8=0,A52&gt;MIN('Compare quotes'!E12,'Compare quotes'!$B$4)*12),0,-IF(A52&lt;='Compare quotes'!E10,'Compare quotes'!E8*'Compare quotes'!E9/1200,-PMT('Compare quotes'!E9/1200,'Compare quotes'!E11*12,'Compare quotes'!E8))-IF(A52=MIN('Compare quotes'!E12,'Compare quotes'!$B$4)*12,-FV('Compare quotes'!E9/1200,MAX(0,MIN('Compare quotes'!E12,'Compare quotes'!$B$4)*12-'Compare quotes'!E10),--PMT('Compare quotes'!E9/1200,'Compare quotes'!E11*12,'Compare quotes'!E8),'Compare quotes'!E8),0))</f>
        <v/>
      </c>
      <c r="F52">
        <f>IF(OR('Compare quotes'!F8="",'Compare quotes'!F8=0,A52&gt;MIN('Compare quotes'!F12,'Compare quotes'!$B$4)*12),0,-IF(A52&lt;='Compare quotes'!F10,'Compare quotes'!F8*'Compare quotes'!F9/1200,-PMT('Compare quotes'!F9/1200,'Compare quotes'!F11*12,'Compare quotes'!F8))-IF(A52=MIN('Compare quotes'!F12,'Compare quotes'!$B$4)*12,-FV('Compare quotes'!F9/1200,MAX(0,MIN('Compare quotes'!F12,'Compare quotes'!$B$4)*12-'Compare quotes'!F10),--PMT('Compare quotes'!F9/1200,'Compare quotes'!F11*12,'Compare quotes'!F8),'Compare quotes'!F8),0))</f>
        <v/>
      </c>
      <c r="G52">
        <f>IF(OR('Compare quotes'!G8="",'Compare quotes'!G8=0,A52&gt;MIN('Compare quotes'!G12,'Compare quotes'!$B$4)*12),0,-IF(A52&lt;='Compare quotes'!G10,'Compare quotes'!G8*'Compare quotes'!G9/1200,-PMT('Compare quotes'!G9/1200,'Compare quotes'!G11*12,'Compare quotes'!G8))-IF(A52=MIN('Compare quotes'!G12,'Compare quotes'!$B$4)*12,-FV('Compare quotes'!G9/1200,MAX(0,MIN('Compare quotes'!G12,'Compare quotes'!$B$4)*12-'Compare quotes'!G10),--PMT('Compare quotes'!G9/1200,'Compare quotes'!G11*12,'Compare quotes'!G8),'Compare quotes'!G8),0))</f>
        <v/>
      </c>
    </row>
    <row r="53">
      <c r="A53" t="n">
        <v>51</v>
      </c>
      <c r="B53">
        <f>IF(OR('Compare quotes'!B8="",'Compare quotes'!B8=0,A53&gt;MIN('Compare quotes'!B12,'Compare quotes'!$B$4)*12),0,-IF(A53&lt;='Compare quotes'!B10,'Compare quotes'!B8*'Compare quotes'!B9/1200,-PMT('Compare quotes'!B9/1200,'Compare quotes'!B11*12,'Compare quotes'!B8))-IF(A53=MIN('Compare quotes'!B12,'Compare quotes'!$B$4)*12,-FV('Compare quotes'!B9/1200,MAX(0,MIN('Compare quotes'!B12,'Compare quotes'!$B$4)*12-'Compare quotes'!B10),--PMT('Compare quotes'!B9/1200,'Compare quotes'!B11*12,'Compare quotes'!B8),'Compare quotes'!B8),0))</f>
        <v/>
      </c>
      <c r="C53">
        <f>IF(OR('Compare quotes'!C8="",'Compare quotes'!C8=0,A53&gt;MIN('Compare quotes'!C12,'Compare quotes'!$B$4)*12),0,-IF(A53&lt;='Compare quotes'!C10,'Compare quotes'!C8*'Compare quotes'!C9/1200,-PMT('Compare quotes'!C9/1200,'Compare quotes'!C11*12,'Compare quotes'!C8))-IF(A53=MIN('Compare quotes'!C12,'Compare quotes'!$B$4)*12,-FV('Compare quotes'!C9/1200,MAX(0,MIN('Compare quotes'!C12,'Compare quotes'!$B$4)*12-'Compare quotes'!C10),--PMT('Compare quotes'!C9/1200,'Compare quotes'!C11*12,'Compare quotes'!C8),'Compare quotes'!C8),0))</f>
        <v/>
      </c>
      <c r="D53">
        <f>IF(OR('Compare quotes'!D8="",'Compare quotes'!D8=0,A53&gt;MIN('Compare quotes'!D12,'Compare quotes'!$B$4)*12),0,-IF(A53&lt;='Compare quotes'!D10,'Compare quotes'!D8*'Compare quotes'!D9/1200,-PMT('Compare quotes'!D9/1200,'Compare quotes'!D11*12,'Compare quotes'!D8))-IF(A53=MIN('Compare quotes'!D12,'Compare quotes'!$B$4)*12,-FV('Compare quotes'!D9/1200,MAX(0,MIN('Compare quotes'!D12,'Compare quotes'!$B$4)*12-'Compare quotes'!D10),--PMT('Compare quotes'!D9/1200,'Compare quotes'!D11*12,'Compare quotes'!D8),'Compare quotes'!D8),0))</f>
        <v/>
      </c>
      <c r="E53">
        <f>IF(OR('Compare quotes'!E8="",'Compare quotes'!E8=0,A53&gt;MIN('Compare quotes'!E12,'Compare quotes'!$B$4)*12),0,-IF(A53&lt;='Compare quotes'!E10,'Compare quotes'!E8*'Compare quotes'!E9/1200,-PMT('Compare quotes'!E9/1200,'Compare quotes'!E11*12,'Compare quotes'!E8))-IF(A53=MIN('Compare quotes'!E12,'Compare quotes'!$B$4)*12,-FV('Compare quotes'!E9/1200,MAX(0,MIN('Compare quotes'!E12,'Compare quotes'!$B$4)*12-'Compare quotes'!E10),--PMT('Compare quotes'!E9/1200,'Compare quotes'!E11*12,'Compare quotes'!E8),'Compare quotes'!E8),0))</f>
        <v/>
      </c>
      <c r="F53">
        <f>IF(OR('Compare quotes'!F8="",'Compare quotes'!F8=0,A53&gt;MIN('Compare quotes'!F12,'Compare quotes'!$B$4)*12),0,-IF(A53&lt;='Compare quotes'!F10,'Compare quotes'!F8*'Compare quotes'!F9/1200,-PMT('Compare quotes'!F9/1200,'Compare quotes'!F11*12,'Compare quotes'!F8))-IF(A53=MIN('Compare quotes'!F12,'Compare quotes'!$B$4)*12,-FV('Compare quotes'!F9/1200,MAX(0,MIN('Compare quotes'!F12,'Compare quotes'!$B$4)*12-'Compare quotes'!F10),--PMT('Compare quotes'!F9/1200,'Compare quotes'!F11*12,'Compare quotes'!F8),'Compare quotes'!F8),0))</f>
        <v/>
      </c>
      <c r="G53">
        <f>IF(OR('Compare quotes'!G8="",'Compare quotes'!G8=0,A53&gt;MIN('Compare quotes'!G12,'Compare quotes'!$B$4)*12),0,-IF(A53&lt;='Compare quotes'!G10,'Compare quotes'!G8*'Compare quotes'!G9/1200,-PMT('Compare quotes'!G9/1200,'Compare quotes'!G11*12,'Compare quotes'!G8))-IF(A53=MIN('Compare quotes'!G12,'Compare quotes'!$B$4)*12,-FV('Compare quotes'!G9/1200,MAX(0,MIN('Compare quotes'!G12,'Compare quotes'!$B$4)*12-'Compare quotes'!G10),--PMT('Compare quotes'!G9/1200,'Compare quotes'!G11*12,'Compare quotes'!G8),'Compare quotes'!G8),0))</f>
        <v/>
      </c>
    </row>
    <row r="54">
      <c r="A54" t="n">
        <v>52</v>
      </c>
      <c r="B54">
        <f>IF(OR('Compare quotes'!B8="",'Compare quotes'!B8=0,A54&gt;MIN('Compare quotes'!B12,'Compare quotes'!$B$4)*12),0,-IF(A54&lt;='Compare quotes'!B10,'Compare quotes'!B8*'Compare quotes'!B9/1200,-PMT('Compare quotes'!B9/1200,'Compare quotes'!B11*12,'Compare quotes'!B8))-IF(A54=MIN('Compare quotes'!B12,'Compare quotes'!$B$4)*12,-FV('Compare quotes'!B9/1200,MAX(0,MIN('Compare quotes'!B12,'Compare quotes'!$B$4)*12-'Compare quotes'!B10),--PMT('Compare quotes'!B9/1200,'Compare quotes'!B11*12,'Compare quotes'!B8),'Compare quotes'!B8),0))</f>
        <v/>
      </c>
      <c r="C54">
        <f>IF(OR('Compare quotes'!C8="",'Compare quotes'!C8=0,A54&gt;MIN('Compare quotes'!C12,'Compare quotes'!$B$4)*12),0,-IF(A54&lt;='Compare quotes'!C10,'Compare quotes'!C8*'Compare quotes'!C9/1200,-PMT('Compare quotes'!C9/1200,'Compare quotes'!C11*12,'Compare quotes'!C8))-IF(A54=MIN('Compare quotes'!C12,'Compare quotes'!$B$4)*12,-FV('Compare quotes'!C9/1200,MAX(0,MIN('Compare quotes'!C12,'Compare quotes'!$B$4)*12-'Compare quotes'!C10),--PMT('Compare quotes'!C9/1200,'Compare quotes'!C11*12,'Compare quotes'!C8),'Compare quotes'!C8),0))</f>
        <v/>
      </c>
      <c r="D54">
        <f>IF(OR('Compare quotes'!D8="",'Compare quotes'!D8=0,A54&gt;MIN('Compare quotes'!D12,'Compare quotes'!$B$4)*12),0,-IF(A54&lt;='Compare quotes'!D10,'Compare quotes'!D8*'Compare quotes'!D9/1200,-PMT('Compare quotes'!D9/1200,'Compare quotes'!D11*12,'Compare quotes'!D8))-IF(A54=MIN('Compare quotes'!D12,'Compare quotes'!$B$4)*12,-FV('Compare quotes'!D9/1200,MAX(0,MIN('Compare quotes'!D12,'Compare quotes'!$B$4)*12-'Compare quotes'!D10),--PMT('Compare quotes'!D9/1200,'Compare quotes'!D11*12,'Compare quotes'!D8),'Compare quotes'!D8),0))</f>
        <v/>
      </c>
      <c r="E54">
        <f>IF(OR('Compare quotes'!E8="",'Compare quotes'!E8=0,A54&gt;MIN('Compare quotes'!E12,'Compare quotes'!$B$4)*12),0,-IF(A54&lt;='Compare quotes'!E10,'Compare quotes'!E8*'Compare quotes'!E9/1200,-PMT('Compare quotes'!E9/1200,'Compare quotes'!E11*12,'Compare quotes'!E8))-IF(A54=MIN('Compare quotes'!E12,'Compare quotes'!$B$4)*12,-FV('Compare quotes'!E9/1200,MAX(0,MIN('Compare quotes'!E12,'Compare quotes'!$B$4)*12-'Compare quotes'!E10),--PMT('Compare quotes'!E9/1200,'Compare quotes'!E11*12,'Compare quotes'!E8),'Compare quotes'!E8),0))</f>
        <v/>
      </c>
      <c r="F54">
        <f>IF(OR('Compare quotes'!F8="",'Compare quotes'!F8=0,A54&gt;MIN('Compare quotes'!F12,'Compare quotes'!$B$4)*12),0,-IF(A54&lt;='Compare quotes'!F10,'Compare quotes'!F8*'Compare quotes'!F9/1200,-PMT('Compare quotes'!F9/1200,'Compare quotes'!F11*12,'Compare quotes'!F8))-IF(A54=MIN('Compare quotes'!F12,'Compare quotes'!$B$4)*12,-FV('Compare quotes'!F9/1200,MAX(0,MIN('Compare quotes'!F12,'Compare quotes'!$B$4)*12-'Compare quotes'!F10),--PMT('Compare quotes'!F9/1200,'Compare quotes'!F11*12,'Compare quotes'!F8),'Compare quotes'!F8),0))</f>
        <v/>
      </c>
      <c r="G54">
        <f>IF(OR('Compare quotes'!G8="",'Compare quotes'!G8=0,A54&gt;MIN('Compare quotes'!G12,'Compare quotes'!$B$4)*12),0,-IF(A54&lt;='Compare quotes'!G10,'Compare quotes'!G8*'Compare quotes'!G9/1200,-PMT('Compare quotes'!G9/1200,'Compare quotes'!G11*12,'Compare quotes'!G8))-IF(A54=MIN('Compare quotes'!G12,'Compare quotes'!$B$4)*12,-FV('Compare quotes'!G9/1200,MAX(0,MIN('Compare quotes'!G12,'Compare quotes'!$B$4)*12-'Compare quotes'!G10),--PMT('Compare quotes'!G9/1200,'Compare quotes'!G11*12,'Compare quotes'!G8),'Compare quotes'!G8),0))</f>
        <v/>
      </c>
    </row>
    <row r="55">
      <c r="A55" t="n">
        <v>53</v>
      </c>
      <c r="B55">
        <f>IF(OR('Compare quotes'!B8="",'Compare quotes'!B8=0,A55&gt;MIN('Compare quotes'!B12,'Compare quotes'!$B$4)*12),0,-IF(A55&lt;='Compare quotes'!B10,'Compare quotes'!B8*'Compare quotes'!B9/1200,-PMT('Compare quotes'!B9/1200,'Compare quotes'!B11*12,'Compare quotes'!B8))-IF(A55=MIN('Compare quotes'!B12,'Compare quotes'!$B$4)*12,-FV('Compare quotes'!B9/1200,MAX(0,MIN('Compare quotes'!B12,'Compare quotes'!$B$4)*12-'Compare quotes'!B10),--PMT('Compare quotes'!B9/1200,'Compare quotes'!B11*12,'Compare quotes'!B8),'Compare quotes'!B8),0))</f>
        <v/>
      </c>
      <c r="C55">
        <f>IF(OR('Compare quotes'!C8="",'Compare quotes'!C8=0,A55&gt;MIN('Compare quotes'!C12,'Compare quotes'!$B$4)*12),0,-IF(A55&lt;='Compare quotes'!C10,'Compare quotes'!C8*'Compare quotes'!C9/1200,-PMT('Compare quotes'!C9/1200,'Compare quotes'!C11*12,'Compare quotes'!C8))-IF(A55=MIN('Compare quotes'!C12,'Compare quotes'!$B$4)*12,-FV('Compare quotes'!C9/1200,MAX(0,MIN('Compare quotes'!C12,'Compare quotes'!$B$4)*12-'Compare quotes'!C10),--PMT('Compare quotes'!C9/1200,'Compare quotes'!C11*12,'Compare quotes'!C8),'Compare quotes'!C8),0))</f>
        <v/>
      </c>
      <c r="D55">
        <f>IF(OR('Compare quotes'!D8="",'Compare quotes'!D8=0,A55&gt;MIN('Compare quotes'!D12,'Compare quotes'!$B$4)*12),0,-IF(A55&lt;='Compare quotes'!D10,'Compare quotes'!D8*'Compare quotes'!D9/1200,-PMT('Compare quotes'!D9/1200,'Compare quotes'!D11*12,'Compare quotes'!D8))-IF(A55=MIN('Compare quotes'!D12,'Compare quotes'!$B$4)*12,-FV('Compare quotes'!D9/1200,MAX(0,MIN('Compare quotes'!D12,'Compare quotes'!$B$4)*12-'Compare quotes'!D10),--PMT('Compare quotes'!D9/1200,'Compare quotes'!D11*12,'Compare quotes'!D8),'Compare quotes'!D8),0))</f>
        <v/>
      </c>
      <c r="E55">
        <f>IF(OR('Compare quotes'!E8="",'Compare quotes'!E8=0,A55&gt;MIN('Compare quotes'!E12,'Compare quotes'!$B$4)*12),0,-IF(A55&lt;='Compare quotes'!E10,'Compare quotes'!E8*'Compare quotes'!E9/1200,-PMT('Compare quotes'!E9/1200,'Compare quotes'!E11*12,'Compare quotes'!E8))-IF(A55=MIN('Compare quotes'!E12,'Compare quotes'!$B$4)*12,-FV('Compare quotes'!E9/1200,MAX(0,MIN('Compare quotes'!E12,'Compare quotes'!$B$4)*12-'Compare quotes'!E10),--PMT('Compare quotes'!E9/1200,'Compare quotes'!E11*12,'Compare quotes'!E8),'Compare quotes'!E8),0))</f>
        <v/>
      </c>
      <c r="F55">
        <f>IF(OR('Compare quotes'!F8="",'Compare quotes'!F8=0,A55&gt;MIN('Compare quotes'!F12,'Compare quotes'!$B$4)*12),0,-IF(A55&lt;='Compare quotes'!F10,'Compare quotes'!F8*'Compare quotes'!F9/1200,-PMT('Compare quotes'!F9/1200,'Compare quotes'!F11*12,'Compare quotes'!F8))-IF(A55=MIN('Compare quotes'!F12,'Compare quotes'!$B$4)*12,-FV('Compare quotes'!F9/1200,MAX(0,MIN('Compare quotes'!F12,'Compare quotes'!$B$4)*12-'Compare quotes'!F10),--PMT('Compare quotes'!F9/1200,'Compare quotes'!F11*12,'Compare quotes'!F8),'Compare quotes'!F8),0))</f>
        <v/>
      </c>
      <c r="G55">
        <f>IF(OR('Compare quotes'!G8="",'Compare quotes'!G8=0,A55&gt;MIN('Compare quotes'!G12,'Compare quotes'!$B$4)*12),0,-IF(A55&lt;='Compare quotes'!G10,'Compare quotes'!G8*'Compare quotes'!G9/1200,-PMT('Compare quotes'!G9/1200,'Compare quotes'!G11*12,'Compare quotes'!G8))-IF(A55=MIN('Compare quotes'!G12,'Compare quotes'!$B$4)*12,-FV('Compare quotes'!G9/1200,MAX(0,MIN('Compare quotes'!G12,'Compare quotes'!$B$4)*12-'Compare quotes'!G10),--PMT('Compare quotes'!G9/1200,'Compare quotes'!G11*12,'Compare quotes'!G8),'Compare quotes'!G8),0))</f>
        <v/>
      </c>
    </row>
    <row r="56">
      <c r="A56" t="n">
        <v>54</v>
      </c>
      <c r="B56">
        <f>IF(OR('Compare quotes'!B8="",'Compare quotes'!B8=0,A56&gt;MIN('Compare quotes'!B12,'Compare quotes'!$B$4)*12),0,-IF(A56&lt;='Compare quotes'!B10,'Compare quotes'!B8*'Compare quotes'!B9/1200,-PMT('Compare quotes'!B9/1200,'Compare quotes'!B11*12,'Compare quotes'!B8))-IF(A56=MIN('Compare quotes'!B12,'Compare quotes'!$B$4)*12,-FV('Compare quotes'!B9/1200,MAX(0,MIN('Compare quotes'!B12,'Compare quotes'!$B$4)*12-'Compare quotes'!B10),--PMT('Compare quotes'!B9/1200,'Compare quotes'!B11*12,'Compare quotes'!B8),'Compare quotes'!B8),0))</f>
        <v/>
      </c>
      <c r="C56">
        <f>IF(OR('Compare quotes'!C8="",'Compare quotes'!C8=0,A56&gt;MIN('Compare quotes'!C12,'Compare quotes'!$B$4)*12),0,-IF(A56&lt;='Compare quotes'!C10,'Compare quotes'!C8*'Compare quotes'!C9/1200,-PMT('Compare quotes'!C9/1200,'Compare quotes'!C11*12,'Compare quotes'!C8))-IF(A56=MIN('Compare quotes'!C12,'Compare quotes'!$B$4)*12,-FV('Compare quotes'!C9/1200,MAX(0,MIN('Compare quotes'!C12,'Compare quotes'!$B$4)*12-'Compare quotes'!C10),--PMT('Compare quotes'!C9/1200,'Compare quotes'!C11*12,'Compare quotes'!C8),'Compare quotes'!C8),0))</f>
        <v/>
      </c>
      <c r="D56">
        <f>IF(OR('Compare quotes'!D8="",'Compare quotes'!D8=0,A56&gt;MIN('Compare quotes'!D12,'Compare quotes'!$B$4)*12),0,-IF(A56&lt;='Compare quotes'!D10,'Compare quotes'!D8*'Compare quotes'!D9/1200,-PMT('Compare quotes'!D9/1200,'Compare quotes'!D11*12,'Compare quotes'!D8))-IF(A56=MIN('Compare quotes'!D12,'Compare quotes'!$B$4)*12,-FV('Compare quotes'!D9/1200,MAX(0,MIN('Compare quotes'!D12,'Compare quotes'!$B$4)*12-'Compare quotes'!D10),--PMT('Compare quotes'!D9/1200,'Compare quotes'!D11*12,'Compare quotes'!D8),'Compare quotes'!D8),0))</f>
        <v/>
      </c>
      <c r="E56">
        <f>IF(OR('Compare quotes'!E8="",'Compare quotes'!E8=0,A56&gt;MIN('Compare quotes'!E12,'Compare quotes'!$B$4)*12),0,-IF(A56&lt;='Compare quotes'!E10,'Compare quotes'!E8*'Compare quotes'!E9/1200,-PMT('Compare quotes'!E9/1200,'Compare quotes'!E11*12,'Compare quotes'!E8))-IF(A56=MIN('Compare quotes'!E12,'Compare quotes'!$B$4)*12,-FV('Compare quotes'!E9/1200,MAX(0,MIN('Compare quotes'!E12,'Compare quotes'!$B$4)*12-'Compare quotes'!E10),--PMT('Compare quotes'!E9/1200,'Compare quotes'!E11*12,'Compare quotes'!E8),'Compare quotes'!E8),0))</f>
        <v/>
      </c>
      <c r="F56">
        <f>IF(OR('Compare quotes'!F8="",'Compare quotes'!F8=0,A56&gt;MIN('Compare quotes'!F12,'Compare quotes'!$B$4)*12),0,-IF(A56&lt;='Compare quotes'!F10,'Compare quotes'!F8*'Compare quotes'!F9/1200,-PMT('Compare quotes'!F9/1200,'Compare quotes'!F11*12,'Compare quotes'!F8))-IF(A56=MIN('Compare quotes'!F12,'Compare quotes'!$B$4)*12,-FV('Compare quotes'!F9/1200,MAX(0,MIN('Compare quotes'!F12,'Compare quotes'!$B$4)*12-'Compare quotes'!F10),--PMT('Compare quotes'!F9/1200,'Compare quotes'!F11*12,'Compare quotes'!F8),'Compare quotes'!F8),0))</f>
        <v/>
      </c>
      <c r="G56">
        <f>IF(OR('Compare quotes'!G8="",'Compare quotes'!G8=0,A56&gt;MIN('Compare quotes'!G12,'Compare quotes'!$B$4)*12),0,-IF(A56&lt;='Compare quotes'!G10,'Compare quotes'!G8*'Compare quotes'!G9/1200,-PMT('Compare quotes'!G9/1200,'Compare quotes'!G11*12,'Compare quotes'!G8))-IF(A56=MIN('Compare quotes'!G12,'Compare quotes'!$B$4)*12,-FV('Compare quotes'!G9/1200,MAX(0,MIN('Compare quotes'!G12,'Compare quotes'!$B$4)*12-'Compare quotes'!G10),--PMT('Compare quotes'!G9/1200,'Compare quotes'!G11*12,'Compare quotes'!G8),'Compare quotes'!G8),0))</f>
        <v/>
      </c>
    </row>
    <row r="57">
      <c r="A57" t="n">
        <v>55</v>
      </c>
      <c r="B57">
        <f>IF(OR('Compare quotes'!B8="",'Compare quotes'!B8=0,A57&gt;MIN('Compare quotes'!B12,'Compare quotes'!$B$4)*12),0,-IF(A57&lt;='Compare quotes'!B10,'Compare quotes'!B8*'Compare quotes'!B9/1200,-PMT('Compare quotes'!B9/1200,'Compare quotes'!B11*12,'Compare quotes'!B8))-IF(A57=MIN('Compare quotes'!B12,'Compare quotes'!$B$4)*12,-FV('Compare quotes'!B9/1200,MAX(0,MIN('Compare quotes'!B12,'Compare quotes'!$B$4)*12-'Compare quotes'!B10),--PMT('Compare quotes'!B9/1200,'Compare quotes'!B11*12,'Compare quotes'!B8),'Compare quotes'!B8),0))</f>
        <v/>
      </c>
      <c r="C57">
        <f>IF(OR('Compare quotes'!C8="",'Compare quotes'!C8=0,A57&gt;MIN('Compare quotes'!C12,'Compare quotes'!$B$4)*12),0,-IF(A57&lt;='Compare quotes'!C10,'Compare quotes'!C8*'Compare quotes'!C9/1200,-PMT('Compare quotes'!C9/1200,'Compare quotes'!C11*12,'Compare quotes'!C8))-IF(A57=MIN('Compare quotes'!C12,'Compare quotes'!$B$4)*12,-FV('Compare quotes'!C9/1200,MAX(0,MIN('Compare quotes'!C12,'Compare quotes'!$B$4)*12-'Compare quotes'!C10),--PMT('Compare quotes'!C9/1200,'Compare quotes'!C11*12,'Compare quotes'!C8),'Compare quotes'!C8),0))</f>
        <v/>
      </c>
      <c r="D57">
        <f>IF(OR('Compare quotes'!D8="",'Compare quotes'!D8=0,A57&gt;MIN('Compare quotes'!D12,'Compare quotes'!$B$4)*12),0,-IF(A57&lt;='Compare quotes'!D10,'Compare quotes'!D8*'Compare quotes'!D9/1200,-PMT('Compare quotes'!D9/1200,'Compare quotes'!D11*12,'Compare quotes'!D8))-IF(A57=MIN('Compare quotes'!D12,'Compare quotes'!$B$4)*12,-FV('Compare quotes'!D9/1200,MAX(0,MIN('Compare quotes'!D12,'Compare quotes'!$B$4)*12-'Compare quotes'!D10),--PMT('Compare quotes'!D9/1200,'Compare quotes'!D11*12,'Compare quotes'!D8),'Compare quotes'!D8),0))</f>
        <v/>
      </c>
      <c r="E57">
        <f>IF(OR('Compare quotes'!E8="",'Compare quotes'!E8=0,A57&gt;MIN('Compare quotes'!E12,'Compare quotes'!$B$4)*12),0,-IF(A57&lt;='Compare quotes'!E10,'Compare quotes'!E8*'Compare quotes'!E9/1200,-PMT('Compare quotes'!E9/1200,'Compare quotes'!E11*12,'Compare quotes'!E8))-IF(A57=MIN('Compare quotes'!E12,'Compare quotes'!$B$4)*12,-FV('Compare quotes'!E9/1200,MAX(0,MIN('Compare quotes'!E12,'Compare quotes'!$B$4)*12-'Compare quotes'!E10),--PMT('Compare quotes'!E9/1200,'Compare quotes'!E11*12,'Compare quotes'!E8),'Compare quotes'!E8),0))</f>
        <v/>
      </c>
      <c r="F57">
        <f>IF(OR('Compare quotes'!F8="",'Compare quotes'!F8=0,A57&gt;MIN('Compare quotes'!F12,'Compare quotes'!$B$4)*12),0,-IF(A57&lt;='Compare quotes'!F10,'Compare quotes'!F8*'Compare quotes'!F9/1200,-PMT('Compare quotes'!F9/1200,'Compare quotes'!F11*12,'Compare quotes'!F8))-IF(A57=MIN('Compare quotes'!F12,'Compare quotes'!$B$4)*12,-FV('Compare quotes'!F9/1200,MAX(0,MIN('Compare quotes'!F12,'Compare quotes'!$B$4)*12-'Compare quotes'!F10),--PMT('Compare quotes'!F9/1200,'Compare quotes'!F11*12,'Compare quotes'!F8),'Compare quotes'!F8),0))</f>
        <v/>
      </c>
      <c r="G57">
        <f>IF(OR('Compare quotes'!G8="",'Compare quotes'!G8=0,A57&gt;MIN('Compare quotes'!G12,'Compare quotes'!$B$4)*12),0,-IF(A57&lt;='Compare quotes'!G10,'Compare quotes'!G8*'Compare quotes'!G9/1200,-PMT('Compare quotes'!G9/1200,'Compare quotes'!G11*12,'Compare quotes'!G8))-IF(A57=MIN('Compare quotes'!G12,'Compare quotes'!$B$4)*12,-FV('Compare quotes'!G9/1200,MAX(0,MIN('Compare quotes'!G12,'Compare quotes'!$B$4)*12-'Compare quotes'!G10),--PMT('Compare quotes'!G9/1200,'Compare quotes'!G11*12,'Compare quotes'!G8),'Compare quotes'!G8),0))</f>
        <v/>
      </c>
    </row>
    <row r="58">
      <c r="A58" t="n">
        <v>56</v>
      </c>
      <c r="B58">
        <f>IF(OR('Compare quotes'!B8="",'Compare quotes'!B8=0,A58&gt;MIN('Compare quotes'!B12,'Compare quotes'!$B$4)*12),0,-IF(A58&lt;='Compare quotes'!B10,'Compare quotes'!B8*'Compare quotes'!B9/1200,-PMT('Compare quotes'!B9/1200,'Compare quotes'!B11*12,'Compare quotes'!B8))-IF(A58=MIN('Compare quotes'!B12,'Compare quotes'!$B$4)*12,-FV('Compare quotes'!B9/1200,MAX(0,MIN('Compare quotes'!B12,'Compare quotes'!$B$4)*12-'Compare quotes'!B10),--PMT('Compare quotes'!B9/1200,'Compare quotes'!B11*12,'Compare quotes'!B8),'Compare quotes'!B8),0))</f>
        <v/>
      </c>
      <c r="C58">
        <f>IF(OR('Compare quotes'!C8="",'Compare quotes'!C8=0,A58&gt;MIN('Compare quotes'!C12,'Compare quotes'!$B$4)*12),0,-IF(A58&lt;='Compare quotes'!C10,'Compare quotes'!C8*'Compare quotes'!C9/1200,-PMT('Compare quotes'!C9/1200,'Compare quotes'!C11*12,'Compare quotes'!C8))-IF(A58=MIN('Compare quotes'!C12,'Compare quotes'!$B$4)*12,-FV('Compare quotes'!C9/1200,MAX(0,MIN('Compare quotes'!C12,'Compare quotes'!$B$4)*12-'Compare quotes'!C10),--PMT('Compare quotes'!C9/1200,'Compare quotes'!C11*12,'Compare quotes'!C8),'Compare quotes'!C8),0))</f>
        <v/>
      </c>
      <c r="D58">
        <f>IF(OR('Compare quotes'!D8="",'Compare quotes'!D8=0,A58&gt;MIN('Compare quotes'!D12,'Compare quotes'!$B$4)*12),0,-IF(A58&lt;='Compare quotes'!D10,'Compare quotes'!D8*'Compare quotes'!D9/1200,-PMT('Compare quotes'!D9/1200,'Compare quotes'!D11*12,'Compare quotes'!D8))-IF(A58=MIN('Compare quotes'!D12,'Compare quotes'!$B$4)*12,-FV('Compare quotes'!D9/1200,MAX(0,MIN('Compare quotes'!D12,'Compare quotes'!$B$4)*12-'Compare quotes'!D10),--PMT('Compare quotes'!D9/1200,'Compare quotes'!D11*12,'Compare quotes'!D8),'Compare quotes'!D8),0))</f>
        <v/>
      </c>
      <c r="E58">
        <f>IF(OR('Compare quotes'!E8="",'Compare quotes'!E8=0,A58&gt;MIN('Compare quotes'!E12,'Compare quotes'!$B$4)*12),0,-IF(A58&lt;='Compare quotes'!E10,'Compare quotes'!E8*'Compare quotes'!E9/1200,-PMT('Compare quotes'!E9/1200,'Compare quotes'!E11*12,'Compare quotes'!E8))-IF(A58=MIN('Compare quotes'!E12,'Compare quotes'!$B$4)*12,-FV('Compare quotes'!E9/1200,MAX(0,MIN('Compare quotes'!E12,'Compare quotes'!$B$4)*12-'Compare quotes'!E10),--PMT('Compare quotes'!E9/1200,'Compare quotes'!E11*12,'Compare quotes'!E8),'Compare quotes'!E8),0))</f>
        <v/>
      </c>
      <c r="F58">
        <f>IF(OR('Compare quotes'!F8="",'Compare quotes'!F8=0,A58&gt;MIN('Compare quotes'!F12,'Compare quotes'!$B$4)*12),0,-IF(A58&lt;='Compare quotes'!F10,'Compare quotes'!F8*'Compare quotes'!F9/1200,-PMT('Compare quotes'!F9/1200,'Compare quotes'!F11*12,'Compare quotes'!F8))-IF(A58=MIN('Compare quotes'!F12,'Compare quotes'!$B$4)*12,-FV('Compare quotes'!F9/1200,MAX(0,MIN('Compare quotes'!F12,'Compare quotes'!$B$4)*12-'Compare quotes'!F10),--PMT('Compare quotes'!F9/1200,'Compare quotes'!F11*12,'Compare quotes'!F8),'Compare quotes'!F8),0))</f>
        <v/>
      </c>
      <c r="G58">
        <f>IF(OR('Compare quotes'!G8="",'Compare quotes'!G8=0,A58&gt;MIN('Compare quotes'!G12,'Compare quotes'!$B$4)*12),0,-IF(A58&lt;='Compare quotes'!G10,'Compare quotes'!G8*'Compare quotes'!G9/1200,-PMT('Compare quotes'!G9/1200,'Compare quotes'!G11*12,'Compare quotes'!G8))-IF(A58=MIN('Compare quotes'!G12,'Compare quotes'!$B$4)*12,-FV('Compare quotes'!G9/1200,MAX(0,MIN('Compare quotes'!G12,'Compare quotes'!$B$4)*12-'Compare quotes'!G10),--PMT('Compare quotes'!G9/1200,'Compare quotes'!G11*12,'Compare quotes'!G8),'Compare quotes'!G8),0))</f>
        <v/>
      </c>
    </row>
    <row r="59">
      <c r="A59" t="n">
        <v>57</v>
      </c>
      <c r="B59">
        <f>IF(OR('Compare quotes'!B8="",'Compare quotes'!B8=0,A59&gt;MIN('Compare quotes'!B12,'Compare quotes'!$B$4)*12),0,-IF(A59&lt;='Compare quotes'!B10,'Compare quotes'!B8*'Compare quotes'!B9/1200,-PMT('Compare quotes'!B9/1200,'Compare quotes'!B11*12,'Compare quotes'!B8))-IF(A59=MIN('Compare quotes'!B12,'Compare quotes'!$B$4)*12,-FV('Compare quotes'!B9/1200,MAX(0,MIN('Compare quotes'!B12,'Compare quotes'!$B$4)*12-'Compare quotes'!B10),--PMT('Compare quotes'!B9/1200,'Compare quotes'!B11*12,'Compare quotes'!B8),'Compare quotes'!B8),0))</f>
        <v/>
      </c>
      <c r="C59">
        <f>IF(OR('Compare quotes'!C8="",'Compare quotes'!C8=0,A59&gt;MIN('Compare quotes'!C12,'Compare quotes'!$B$4)*12),0,-IF(A59&lt;='Compare quotes'!C10,'Compare quotes'!C8*'Compare quotes'!C9/1200,-PMT('Compare quotes'!C9/1200,'Compare quotes'!C11*12,'Compare quotes'!C8))-IF(A59=MIN('Compare quotes'!C12,'Compare quotes'!$B$4)*12,-FV('Compare quotes'!C9/1200,MAX(0,MIN('Compare quotes'!C12,'Compare quotes'!$B$4)*12-'Compare quotes'!C10),--PMT('Compare quotes'!C9/1200,'Compare quotes'!C11*12,'Compare quotes'!C8),'Compare quotes'!C8),0))</f>
        <v/>
      </c>
      <c r="D59">
        <f>IF(OR('Compare quotes'!D8="",'Compare quotes'!D8=0,A59&gt;MIN('Compare quotes'!D12,'Compare quotes'!$B$4)*12),0,-IF(A59&lt;='Compare quotes'!D10,'Compare quotes'!D8*'Compare quotes'!D9/1200,-PMT('Compare quotes'!D9/1200,'Compare quotes'!D11*12,'Compare quotes'!D8))-IF(A59=MIN('Compare quotes'!D12,'Compare quotes'!$B$4)*12,-FV('Compare quotes'!D9/1200,MAX(0,MIN('Compare quotes'!D12,'Compare quotes'!$B$4)*12-'Compare quotes'!D10),--PMT('Compare quotes'!D9/1200,'Compare quotes'!D11*12,'Compare quotes'!D8),'Compare quotes'!D8),0))</f>
        <v/>
      </c>
      <c r="E59">
        <f>IF(OR('Compare quotes'!E8="",'Compare quotes'!E8=0,A59&gt;MIN('Compare quotes'!E12,'Compare quotes'!$B$4)*12),0,-IF(A59&lt;='Compare quotes'!E10,'Compare quotes'!E8*'Compare quotes'!E9/1200,-PMT('Compare quotes'!E9/1200,'Compare quotes'!E11*12,'Compare quotes'!E8))-IF(A59=MIN('Compare quotes'!E12,'Compare quotes'!$B$4)*12,-FV('Compare quotes'!E9/1200,MAX(0,MIN('Compare quotes'!E12,'Compare quotes'!$B$4)*12-'Compare quotes'!E10),--PMT('Compare quotes'!E9/1200,'Compare quotes'!E11*12,'Compare quotes'!E8),'Compare quotes'!E8),0))</f>
        <v/>
      </c>
      <c r="F59">
        <f>IF(OR('Compare quotes'!F8="",'Compare quotes'!F8=0,A59&gt;MIN('Compare quotes'!F12,'Compare quotes'!$B$4)*12),0,-IF(A59&lt;='Compare quotes'!F10,'Compare quotes'!F8*'Compare quotes'!F9/1200,-PMT('Compare quotes'!F9/1200,'Compare quotes'!F11*12,'Compare quotes'!F8))-IF(A59=MIN('Compare quotes'!F12,'Compare quotes'!$B$4)*12,-FV('Compare quotes'!F9/1200,MAX(0,MIN('Compare quotes'!F12,'Compare quotes'!$B$4)*12-'Compare quotes'!F10),--PMT('Compare quotes'!F9/1200,'Compare quotes'!F11*12,'Compare quotes'!F8),'Compare quotes'!F8),0))</f>
        <v/>
      </c>
      <c r="G59">
        <f>IF(OR('Compare quotes'!G8="",'Compare quotes'!G8=0,A59&gt;MIN('Compare quotes'!G12,'Compare quotes'!$B$4)*12),0,-IF(A59&lt;='Compare quotes'!G10,'Compare quotes'!G8*'Compare quotes'!G9/1200,-PMT('Compare quotes'!G9/1200,'Compare quotes'!G11*12,'Compare quotes'!G8))-IF(A59=MIN('Compare quotes'!G12,'Compare quotes'!$B$4)*12,-FV('Compare quotes'!G9/1200,MAX(0,MIN('Compare quotes'!G12,'Compare quotes'!$B$4)*12-'Compare quotes'!G10),--PMT('Compare quotes'!G9/1200,'Compare quotes'!G11*12,'Compare quotes'!G8),'Compare quotes'!G8),0))</f>
        <v/>
      </c>
    </row>
    <row r="60">
      <c r="A60" t="n">
        <v>58</v>
      </c>
      <c r="B60">
        <f>IF(OR('Compare quotes'!B8="",'Compare quotes'!B8=0,A60&gt;MIN('Compare quotes'!B12,'Compare quotes'!$B$4)*12),0,-IF(A60&lt;='Compare quotes'!B10,'Compare quotes'!B8*'Compare quotes'!B9/1200,-PMT('Compare quotes'!B9/1200,'Compare quotes'!B11*12,'Compare quotes'!B8))-IF(A60=MIN('Compare quotes'!B12,'Compare quotes'!$B$4)*12,-FV('Compare quotes'!B9/1200,MAX(0,MIN('Compare quotes'!B12,'Compare quotes'!$B$4)*12-'Compare quotes'!B10),--PMT('Compare quotes'!B9/1200,'Compare quotes'!B11*12,'Compare quotes'!B8),'Compare quotes'!B8),0))</f>
        <v/>
      </c>
      <c r="C60">
        <f>IF(OR('Compare quotes'!C8="",'Compare quotes'!C8=0,A60&gt;MIN('Compare quotes'!C12,'Compare quotes'!$B$4)*12),0,-IF(A60&lt;='Compare quotes'!C10,'Compare quotes'!C8*'Compare quotes'!C9/1200,-PMT('Compare quotes'!C9/1200,'Compare quotes'!C11*12,'Compare quotes'!C8))-IF(A60=MIN('Compare quotes'!C12,'Compare quotes'!$B$4)*12,-FV('Compare quotes'!C9/1200,MAX(0,MIN('Compare quotes'!C12,'Compare quotes'!$B$4)*12-'Compare quotes'!C10),--PMT('Compare quotes'!C9/1200,'Compare quotes'!C11*12,'Compare quotes'!C8),'Compare quotes'!C8),0))</f>
        <v/>
      </c>
      <c r="D60">
        <f>IF(OR('Compare quotes'!D8="",'Compare quotes'!D8=0,A60&gt;MIN('Compare quotes'!D12,'Compare quotes'!$B$4)*12),0,-IF(A60&lt;='Compare quotes'!D10,'Compare quotes'!D8*'Compare quotes'!D9/1200,-PMT('Compare quotes'!D9/1200,'Compare quotes'!D11*12,'Compare quotes'!D8))-IF(A60=MIN('Compare quotes'!D12,'Compare quotes'!$B$4)*12,-FV('Compare quotes'!D9/1200,MAX(0,MIN('Compare quotes'!D12,'Compare quotes'!$B$4)*12-'Compare quotes'!D10),--PMT('Compare quotes'!D9/1200,'Compare quotes'!D11*12,'Compare quotes'!D8),'Compare quotes'!D8),0))</f>
        <v/>
      </c>
      <c r="E60">
        <f>IF(OR('Compare quotes'!E8="",'Compare quotes'!E8=0,A60&gt;MIN('Compare quotes'!E12,'Compare quotes'!$B$4)*12),0,-IF(A60&lt;='Compare quotes'!E10,'Compare quotes'!E8*'Compare quotes'!E9/1200,-PMT('Compare quotes'!E9/1200,'Compare quotes'!E11*12,'Compare quotes'!E8))-IF(A60=MIN('Compare quotes'!E12,'Compare quotes'!$B$4)*12,-FV('Compare quotes'!E9/1200,MAX(0,MIN('Compare quotes'!E12,'Compare quotes'!$B$4)*12-'Compare quotes'!E10),--PMT('Compare quotes'!E9/1200,'Compare quotes'!E11*12,'Compare quotes'!E8),'Compare quotes'!E8),0))</f>
        <v/>
      </c>
      <c r="F60">
        <f>IF(OR('Compare quotes'!F8="",'Compare quotes'!F8=0,A60&gt;MIN('Compare quotes'!F12,'Compare quotes'!$B$4)*12),0,-IF(A60&lt;='Compare quotes'!F10,'Compare quotes'!F8*'Compare quotes'!F9/1200,-PMT('Compare quotes'!F9/1200,'Compare quotes'!F11*12,'Compare quotes'!F8))-IF(A60=MIN('Compare quotes'!F12,'Compare quotes'!$B$4)*12,-FV('Compare quotes'!F9/1200,MAX(0,MIN('Compare quotes'!F12,'Compare quotes'!$B$4)*12-'Compare quotes'!F10),--PMT('Compare quotes'!F9/1200,'Compare quotes'!F11*12,'Compare quotes'!F8),'Compare quotes'!F8),0))</f>
        <v/>
      </c>
      <c r="G60">
        <f>IF(OR('Compare quotes'!G8="",'Compare quotes'!G8=0,A60&gt;MIN('Compare quotes'!G12,'Compare quotes'!$B$4)*12),0,-IF(A60&lt;='Compare quotes'!G10,'Compare quotes'!G8*'Compare quotes'!G9/1200,-PMT('Compare quotes'!G9/1200,'Compare quotes'!G11*12,'Compare quotes'!G8))-IF(A60=MIN('Compare quotes'!G12,'Compare quotes'!$B$4)*12,-FV('Compare quotes'!G9/1200,MAX(0,MIN('Compare quotes'!G12,'Compare quotes'!$B$4)*12-'Compare quotes'!G10),--PMT('Compare quotes'!G9/1200,'Compare quotes'!G11*12,'Compare quotes'!G8),'Compare quotes'!G8),0))</f>
        <v/>
      </c>
    </row>
    <row r="61">
      <c r="A61" t="n">
        <v>59</v>
      </c>
      <c r="B61">
        <f>IF(OR('Compare quotes'!B8="",'Compare quotes'!B8=0,A61&gt;MIN('Compare quotes'!B12,'Compare quotes'!$B$4)*12),0,-IF(A61&lt;='Compare quotes'!B10,'Compare quotes'!B8*'Compare quotes'!B9/1200,-PMT('Compare quotes'!B9/1200,'Compare quotes'!B11*12,'Compare quotes'!B8))-IF(A61=MIN('Compare quotes'!B12,'Compare quotes'!$B$4)*12,-FV('Compare quotes'!B9/1200,MAX(0,MIN('Compare quotes'!B12,'Compare quotes'!$B$4)*12-'Compare quotes'!B10),--PMT('Compare quotes'!B9/1200,'Compare quotes'!B11*12,'Compare quotes'!B8),'Compare quotes'!B8),0))</f>
        <v/>
      </c>
      <c r="C61">
        <f>IF(OR('Compare quotes'!C8="",'Compare quotes'!C8=0,A61&gt;MIN('Compare quotes'!C12,'Compare quotes'!$B$4)*12),0,-IF(A61&lt;='Compare quotes'!C10,'Compare quotes'!C8*'Compare quotes'!C9/1200,-PMT('Compare quotes'!C9/1200,'Compare quotes'!C11*12,'Compare quotes'!C8))-IF(A61=MIN('Compare quotes'!C12,'Compare quotes'!$B$4)*12,-FV('Compare quotes'!C9/1200,MAX(0,MIN('Compare quotes'!C12,'Compare quotes'!$B$4)*12-'Compare quotes'!C10),--PMT('Compare quotes'!C9/1200,'Compare quotes'!C11*12,'Compare quotes'!C8),'Compare quotes'!C8),0))</f>
        <v/>
      </c>
      <c r="D61">
        <f>IF(OR('Compare quotes'!D8="",'Compare quotes'!D8=0,A61&gt;MIN('Compare quotes'!D12,'Compare quotes'!$B$4)*12),0,-IF(A61&lt;='Compare quotes'!D10,'Compare quotes'!D8*'Compare quotes'!D9/1200,-PMT('Compare quotes'!D9/1200,'Compare quotes'!D11*12,'Compare quotes'!D8))-IF(A61=MIN('Compare quotes'!D12,'Compare quotes'!$B$4)*12,-FV('Compare quotes'!D9/1200,MAX(0,MIN('Compare quotes'!D12,'Compare quotes'!$B$4)*12-'Compare quotes'!D10),--PMT('Compare quotes'!D9/1200,'Compare quotes'!D11*12,'Compare quotes'!D8),'Compare quotes'!D8),0))</f>
        <v/>
      </c>
      <c r="E61">
        <f>IF(OR('Compare quotes'!E8="",'Compare quotes'!E8=0,A61&gt;MIN('Compare quotes'!E12,'Compare quotes'!$B$4)*12),0,-IF(A61&lt;='Compare quotes'!E10,'Compare quotes'!E8*'Compare quotes'!E9/1200,-PMT('Compare quotes'!E9/1200,'Compare quotes'!E11*12,'Compare quotes'!E8))-IF(A61=MIN('Compare quotes'!E12,'Compare quotes'!$B$4)*12,-FV('Compare quotes'!E9/1200,MAX(0,MIN('Compare quotes'!E12,'Compare quotes'!$B$4)*12-'Compare quotes'!E10),--PMT('Compare quotes'!E9/1200,'Compare quotes'!E11*12,'Compare quotes'!E8),'Compare quotes'!E8),0))</f>
        <v/>
      </c>
      <c r="F61">
        <f>IF(OR('Compare quotes'!F8="",'Compare quotes'!F8=0,A61&gt;MIN('Compare quotes'!F12,'Compare quotes'!$B$4)*12),0,-IF(A61&lt;='Compare quotes'!F10,'Compare quotes'!F8*'Compare quotes'!F9/1200,-PMT('Compare quotes'!F9/1200,'Compare quotes'!F11*12,'Compare quotes'!F8))-IF(A61=MIN('Compare quotes'!F12,'Compare quotes'!$B$4)*12,-FV('Compare quotes'!F9/1200,MAX(0,MIN('Compare quotes'!F12,'Compare quotes'!$B$4)*12-'Compare quotes'!F10),--PMT('Compare quotes'!F9/1200,'Compare quotes'!F11*12,'Compare quotes'!F8),'Compare quotes'!F8),0))</f>
        <v/>
      </c>
      <c r="G61">
        <f>IF(OR('Compare quotes'!G8="",'Compare quotes'!G8=0,A61&gt;MIN('Compare quotes'!G12,'Compare quotes'!$B$4)*12),0,-IF(A61&lt;='Compare quotes'!G10,'Compare quotes'!G8*'Compare quotes'!G9/1200,-PMT('Compare quotes'!G9/1200,'Compare quotes'!G11*12,'Compare quotes'!G8))-IF(A61=MIN('Compare quotes'!G12,'Compare quotes'!$B$4)*12,-FV('Compare quotes'!G9/1200,MAX(0,MIN('Compare quotes'!G12,'Compare quotes'!$B$4)*12-'Compare quotes'!G10),--PMT('Compare quotes'!G9/1200,'Compare quotes'!G11*12,'Compare quotes'!G8),'Compare quotes'!G8),0))</f>
        <v/>
      </c>
    </row>
    <row r="62">
      <c r="A62" t="n">
        <v>60</v>
      </c>
      <c r="B62">
        <f>IF(OR('Compare quotes'!B8="",'Compare quotes'!B8=0,A62&gt;MIN('Compare quotes'!B12,'Compare quotes'!$B$4)*12),0,-IF(A62&lt;='Compare quotes'!B10,'Compare quotes'!B8*'Compare quotes'!B9/1200,-PMT('Compare quotes'!B9/1200,'Compare quotes'!B11*12,'Compare quotes'!B8))-IF(A62=MIN('Compare quotes'!B12,'Compare quotes'!$B$4)*12,-FV('Compare quotes'!B9/1200,MAX(0,MIN('Compare quotes'!B12,'Compare quotes'!$B$4)*12-'Compare quotes'!B10),--PMT('Compare quotes'!B9/1200,'Compare quotes'!B11*12,'Compare quotes'!B8),'Compare quotes'!B8),0))</f>
        <v/>
      </c>
      <c r="C62">
        <f>IF(OR('Compare quotes'!C8="",'Compare quotes'!C8=0,A62&gt;MIN('Compare quotes'!C12,'Compare quotes'!$B$4)*12),0,-IF(A62&lt;='Compare quotes'!C10,'Compare quotes'!C8*'Compare quotes'!C9/1200,-PMT('Compare quotes'!C9/1200,'Compare quotes'!C11*12,'Compare quotes'!C8))-IF(A62=MIN('Compare quotes'!C12,'Compare quotes'!$B$4)*12,-FV('Compare quotes'!C9/1200,MAX(0,MIN('Compare quotes'!C12,'Compare quotes'!$B$4)*12-'Compare quotes'!C10),--PMT('Compare quotes'!C9/1200,'Compare quotes'!C11*12,'Compare quotes'!C8),'Compare quotes'!C8),0))</f>
        <v/>
      </c>
      <c r="D62">
        <f>IF(OR('Compare quotes'!D8="",'Compare quotes'!D8=0,A62&gt;MIN('Compare quotes'!D12,'Compare quotes'!$B$4)*12),0,-IF(A62&lt;='Compare quotes'!D10,'Compare quotes'!D8*'Compare quotes'!D9/1200,-PMT('Compare quotes'!D9/1200,'Compare quotes'!D11*12,'Compare quotes'!D8))-IF(A62=MIN('Compare quotes'!D12,'Compare quotes'!$B$4)*12,-FV('Compare quotes'!D9/1200,MAX(0,MIN('Compare quotes'!D12,'Compare quotes'!$B$4)*12-'Compare quotes'!D10),--PMT('Compare quotes'!D9/1200,'Compare quotes'!D11*12,'Compare quotes'!D8),'Compare quotes'!D8),0))</f>
        <v/>
      </c>
      <c r="E62">
        <f>IF(OR('Compare quotes'!E8="",'Compare quotes'!E8=0,A62&gt;MIN('Compare quotes'!E12,'Compare quotes'!$B$4)*12),0,-IF(A62&lt;='Compare quotes'!E10,'Compare quotes'!E8*'Compare quotes'!E9/1200,-PMT('Compare quotes'!E9/1200,'Compare quotes'!E11*12,'Compare quotes'!E8))-IF(A62=MIN('Compare quotes'!E12,'Compare quotes'!$B$4)*12,-FV('Compare quotes'!E9/1200,MAX(0,MIN('Compare quotes'!E12,'Compare quotes'!$B$4)*12-'Compare quotes'!E10),--PMT('Compare quotes'!E9/1200,'Compare quotes'!E11*12,'Compare quotes'!E8),'Compare quotes'!E8),0))</f>
        <v/>
      </c>
      <c r="F62">
        <f>IF(OR('Compare quotes'!F8="",'Compare quotes'!F8=0,A62&gt;MIN('Compare quotes'!F12,'Compare quotes'!$B$4)*12),0,-IF(A62&lt;='Compare quotes'!F10,'Compare quotes'!F8*'Compare quotes'!F9/1200,-PMT('Compare quotes'!F9/1200,'Compare quotes'!F11*12,'Compare quotes'!F8))-IF(A62=MIN('Compare quotes'!F12,'Compare quotes'!$B$4)*12,-FV('Compare quotes'!F9/1200,MAX(0,MIN('Compare quotes'!F12,'Compare quotes'!$B$4)*12-'Compare quotes'!F10),--PMT('Compare quotes'!F9/1200,'Compare quotes'!F11*12,'Compare quotes'!F8),'Compare quotes'!F8),0))</f>
        <v/>
      </c>
      <c r="G62">
        <f>IF(OR('Compare quotes'!G8="",'Compare quotes'!G8=0,A62&gt;MIN('Compare quotes'!G12,'Compare quotes'!$B$4)*12),0,-IF(A62&lt;='Compare quotes'!G10,'Compare quotes'!G8*'Compare quotes'!G9/1200,-PMT('Compare quotes'!G9/1200,'Compare quotes'!G11*12,'Compare quotes'!G8))-IF(A62=MIN('Compare quotes'!G12,'Compare quotes'!$B$4)*12,-FV('Compare quotes'!G9/1200,MAX(0,MIN('Compare quotes'!G12,'Compare quotes'!$B$4)*12-'Compare quotes'!G10),--PMT('Compare quotes'!G9/1200,'Compare quotes'!G11*12,'Compare quotes'!G8),'Compare quotes'!G8),0))</f>
        <v/>
      </c>
    </row>
    <row r="63">
      <c r="A63" t="n">
        <v>61</v>
      </c>
      <c r="B63">
        <f>IF(OR('Compare quotes'!B8="",'Compare quotes'!B8=0,A63&gt;MIN('Compare quotes'!B12,'Compare quotes'!$B$4)*12),0,-IF(A63&lt;='Compare quotes'!B10,'Compare quotes'!B8*'Compare quotes'!B9/1200,-PMT('Compare quotes'!B9/1200,'Compare quotes'!B11*12,'Compare quotes'!B8))-IF(A63=MIN('Compare quotes'!B12,'Compare quotes'!$B$4)*12,-FV('Compare quotes'!B9/1200,MAX(0,MIN('Compare quotes'!B12,'Compare quotes'!$B$4)*12-'Compare quotes'!B10),--PMT('Compare quotes'!B9/1200,'Compare quotes'!B11*12,'Compare quotes'!B8),'Compare quotes'!B8),0))</f>
        <v/>
      </c>
      <c r="C63">
        <f>IF(OR('Compare quotes'!C8="",'Compare quotes'!C8=0,A63&gt;MIN('Compare quotes'!C12,'Compare quotes'!$B$4)*12),0,-IF(A63&lt;='Compare quotes'!C10,'Compare quotes'!C8*'Compare quotes'!C9/1200,-PMT('Compare quotes'!C9/1200,'Compare quotes'!C11*12,'Compare quotes'!C8))-IF(A63=MIN('Compare quotes'!C12,'Compare quotes'!$B$4)*12,-FV('Compare quotes'!C9/1200,MAX(0,MIN('Compare quotes'!C12,'Compare quotes'!$B$4)*12-'Compare quotes'!C10),--PMT('Compare quotes'!C9/1200,'Compare quotes'!C11*12,'Compare quotes'!C8),'Compare quotes'!C8),0))</f>
        <v/>
      </c>
      <c r="D63">
        <f>IF(OR('Compare quotes'!D8="",'Compare quotes'!D8=0,A63&gt;MIN('Compare quotes'!D12,'Compare quotes'!$B$4)*12),0,-IF(A63&lt;='Compare quotes'!D10,'Compare quotes'!D8*'Compare quotes'!D9/1200,-PMT('Compare quotes'!D9/1200,'Compare quotes'!D11*12,'Compare quotes'!D8))-IF(A63=MIN('Compare quotes'!D12,'Compare quotes'!$B$4)*12,-FV('Compare quotes'!D9/1200,MAX(0,MIN('Compare quotes'!D12,'Compare quotes'!$B$4)*12-'Compare quotes'!D10),--PMT('Compare quotes'!D9/1200,'Compare quotes'!D11*12,'Compare quotes'!D8),'Compare quotes'!D8),0))</f>
        <v/>
      </c>
      <c r="E63">
        <f>IF(OR('Compare quotes'!E8="",'Compare quotes'!E8=0,A63&gt;MIN('Compare quotes'!E12,'Compare quotes'!$B$4)*12),0,-IF(A63&lt;='Compare quotes'!E10,'Compare quotes'!E8*'Compare quotes'!E9/1200,-PMT('Compare quotes'!E9/1200,'Compare quotes'!E11*12,'Compare quotes'!E8))-IF(A63=MIN('Compare quotes'!E12,'Compare quotes'!$B$4)*12,-FV('Compare quotes'!E9/1200,MAX(0,MIN('Compare quotes'!E12,'Compare quotes'!$B$4)*12-'Compare quotes'!E10),--PMT('Compare quotes'!E9/1200,'Compare quotes'!E11*12,'Compare quotes'!E8),'Compare quotes'!E8),0))</f>
        <v/>
      </c>
      <c r="F63">
        <f>IF(OR('Compare quotes'!F8="",'Compare quotes'!F8=0,A63&gt;MIN('Compare quotes'!F12,'Compare quotes'!$B$4)*12),0,-IF(A63&lt;='Compare quotes'!F10,'Compare quotes'!F8*'Compare quotes'!F9/1200,-PMT('Compare quotes'!F9/1200,'Compare quotes'!F11*12,'Compare quotes'!F8))-IF(A63=MIN('Compare quotes'!F12,'Compare quotes'!$B$4)*12,-FV('Compare quotes'!F9/1200,MAX(0,MIN('Compare quotes'!F12,'Compare quotes'!$B$4)*12-'Compare quotes'!F10),--PMT('Compare quotes'!F9/1200,'Compare quotes'!F11*12,'Compare quotes'!F8),'Compare quotes'!F8),0))</f>
        <v/>
      </c>
      <c r="G63">
        <f>IF(OR('Compare quotes'!G8="",'Compare quotes'!G8=0,A63&gt;MIN('Compare quotes'!G12,'Compare quotes'!$B$4)*12),0,-IF(A63&lt;='Compare quotes'!G10,'Compare quotes'!G8*'Compare quotes'!G9/1200,-PMT('Compare quotes'!G9/1200,'Compare quotes'!G11*12,'Compare quotes'!G8))-IF(A63=MIN('Compare quotes'!G12,'Compare quotes'!$B$4)*12,-FV('Compare quotes'!G9/1200,MAX(0,MIN('Compare quotes'!G12,'Compare quotes'!$B$4)*12-'Compare quotes'!G10),--PMT('Compare quotes'!G9/1200,'Compare quotes'!G11*12,'Compare quotes'!G8),'Compare quotes'!G8),0))</f>
        <v/>
      </c>
    </row>
    <row r="64">
      <c r="A64" t="n">
        <v>62</v>
      </c>
      <c r="B64">
        <f>IF(OR('Compare quotes'!B8="",'Compare quotes'!B8=0,A64&gt;MIN('Compare quotes'!B12,'Compare quotes'!$B$4)*12),0,-IF(A64&lt;='Compare quotes'!B10,'Compare quotes'!B8*'Compare quotes'!B9/1200,-PMT('Compare quotes'!B9/1200,'Compare quotes'!B11*12,'Compare quotes'!B8))-IF(A64=MIN('Compare quotes'!B12,'Compare quotes'!$B$4)*12,-FV('Compare quotes'!B9/1200,MAX(0,MIN('Compare quotes'!B12,'Compare quotes'!$B$4)*12-'Compare quotes'!B10),--PMT('Compare quotes'!B9/1200,'Compare quotes'!B11*12,'Compare quotes'!B8),'Compare quotes'!B8),0))</f>
        <v/>
      </c>
      <c r="C64">
        <f>IF(OR('Compare quotes'!C8="",'Compare quotes'!C8=0,A64&gt;MIN('Compare quotes'!C12,'Compare quotes'!$B$4)*12),0,-IF(A64&lt;='Compare quotes'!C10,'Compare quotes'!C8*'Compare quotes'!C9/1200,-PMT('Compare quotes'!C9/1200,'Compare quotes'!C11*12,'Compare quotes'!C8))-IF(A64=MIN('Compare quotes'!C12,'Compare quotes'!$B$4)*12,-FV('Compare quotes'!C9/1200,MAX(0,MIN('Compare quotes'!C12,'Compare quotes'!$B$4)*12-'Compare quotes'!C10),--PMT('Compare quotes'!C9/1200,'Compare quotes'!C11*12,'Compare quotes'!C8),'Compare quotes'!C8),0))</f>
        <v/>
      </c>
      <c r="D64">
        <f>IF(OR('Compare quotes'!D8="",'Compare quotes'!D8=0,A64&gt;MIN('Compare quotes'!D12,'Compare quotes'!$B$4)*12),0,-IF(A64&lt;='Compare quotes'!D10,'Compare quotes'!D8*'Compare quotes'!D9/1200,-PMT('Compare quotes'!D9/1200,'Compare quotes'!D11*12,'Compare quotes'!D8))-IF(A64=MIN('Compare quotes'!D12,'Compare quotes'!$B$4)*12,-FV('Compare quotes'!D9/1200,MAX(0,MIN('Compare quotes'!D12,'Compare quotes'!$B$4)*12-'Compare quotes'!D10),--PMT('Compare quotes'!D9/1200,'Compare quotes'!D11*12,'Compare quotes'!D8),'Compare quotes'!D8),0))</f>
        <v/>
      </c>
      <c r="E64">
        <f>IF(OR('Compare quotes'!E8="",'Compare quotes'!E8=0,A64&gt;MIN('Compare quotes'!E12,'Compare quotes'!$B$4)*12),0,-IF(A64&lt;='Compare quotes'!E10,'Compare quotes'!E8*'Compare quotes'!E9/1200,-PMT('Compare quotes'!E9/1200,'Compare quotes'!E11*12,'Compare quotes'!E8))-IF(A64=MIN('Compare quotes'!E12,'Compare quotes'!$B$4)*12,-FV('Compare quotes'!E9/1200,MAX(0,MIN('Compare quotes'!E12,'Compare quotes'!$B$4)*12-'Compare quotes'!E10),--PMT('Compare quotes'!E9/1200,'Compare quotes'!E11*12,'Compare quotes'!E8),'Compare quotes'!E8),0))</f>
        <v/>
      </c>
      <c r="F64">
        <f>IF(OR('Compare quotes'!F8="",'Compare quotes'!F8=0,A64&gt;MIN('Compare quotes'!F12,'Compare quotes'!$B$4)*12),0,-IF(A64&lt;='Compare quotes'!F10,'Compare quotes'!F8*'Compare quotes'!F9/1200,-PMT('Compare quotes'!F9/1200,'Compare quotes'!F11*12,'Compare quotes'!F8))-IF(A64=MIN('Compare quotes'!F12,'Compare quotes'!$B$4)*12,-FV('Compare quotes'!F9/1200,MAX(0,MIN('Compare quotes'!F12,'Compare quotes'!$B$4)*12-'Compare quotes'!F10),--PMT('Compare quotes'!F9/1200,'Compare quotes'!F11*12,'Compare quotes'!F8),'Compare quotes'!F8),0))</f>
        <v/>
      </c>
      <c r="G64">
        <f>IF(OR('Compare quotes'!G8="",'Compare quotes'!G8=0,A64&gt;MIN('Compare quotes'!G12,'Compare quotes'!$B$4)*12),0,-IF(A64&lt;='Compare quotes'!G10,'Compare quotes'!G8*'Compare quotes'!G9/1200,-PMT('Compare quotes'!G9/1200,'Compare quotes'!G11*12,'Compare quotes'!G8))-IF(A64=MIN('Compare quotes'!G12,'Compare quotes'!$B$4)*12,-FV('Compare quotes'!G9/1200,MAX(0,MIN('Compare quotes'!G12,'Compare quotes'!$B$4)*12-'Compare quotes'!G10),--PMT('Compare quotes'!G9/1200,'Compare quotes'!G11*12,'Compare quotes'!G8),'Compare quotes'!G8),0))</f>
        <v/>
      </c>
    </row>
    <row r="65">
      <c r="A65" t="n">
        <v>63</v>
      </c>
      <c r="B65">
        <f>IF(OR('Compare quotes'!B8="",'Compare quotes'!B8=0,A65&gt;MIN('Compare quotes'!B12,'Compare quotes'!$B$4)*12),0,-IF(A65&lt;='Compare quotes'!B10,'Compare quotes'!B8*'Compare quotes'!B9/1200,-PMT('Compare quotes'!B9/1200,'Compare quotes'!B11*12,'Compare quotes'!B8))-IF(A65=MIN('Compare quotes'!B12,'Compare quotes'!$B$4)*12,-FV('Compare quotes'!B9/1200,MAX(0,MIN('Compare quotes'!B12,'Compare quotes'!$B$4)*12-'Compare quotes'!B10),--PMT('Compare quotes'!B9/1200,'Compare quotes'!B11*12,'Compare quotes'!B8),'Compare quotes'!B8),0))</f>
        <v/>
      </c>
      <c r="C65">
        <f>IF(OR('Compare quotes'!C8="",'Compare quotes'!C8=0,A65&gt;MIN('Compare quotes'!C12,'Compare quotes'!$B$4)*12),0,-IF(A65&lt;='Compare quotes'!C10,'Compare quotes'!C8*'Compare quotes'!C9/1200,-PMT('Compare quotes'!C9/1200,'Compare quotes'!C11*12,'Compare quotes'!C8))-IF(A65=MIN('Compare quotes'!C12,'Compare quotes'!$B$4)*12,-FV('Compare quotes'!C9/1200,MAX(0,MIN('Compare quotes'!C12,'Compare quotes'!$B$4)*12-'Compare quotes'!C10),--PMT('Compare quotes'!C9/1200,'Compare quotes'!C11*12,'Compare quotes'!C8),'Compare quotes'!C8),0))</f>
        <v/>
      </c>
      <c r="D65">
        <f>IF(OR('Compare quotes'!D8="",'Compare quotes'!D8=0,A65&gt;MIN('Compare quotes'!D12,'Compare quotes'!$B$4)*12),0,-IF(A65&lt;='Compare quotes'!D10,'Compare quotes'!D8*'Compare quotes'!D9/1200,-PMT('Compare quotes'!D9/1200,'Compare quotes'!D11*12,'Compare quotes'!D8))-IF(A65=MIN('Compare quotes'!D12,'Compare quotes'!$B$4)*12,-FV('Compare quotes'!D9/1200,MAX(0,MIN('Compare quotes'!D12,'Compare quotes'!$B$4)*12-'Compare quotes'!D10),--PMT('Compare quotes'!D9/1200,'Compare quotes'!D11*12,'Compare quotes'!D8),'Compare quotes'!D8),0))</f>
        <v/>
      </c>
      <c r="E65">
        <f>IF(OR('Compare quotes'!E8="",'Compare quotes'!E8=0,A65&gt;MIN('Compare quotes'!E12,'Compare quotes'!$B$4)*12),0,-IF(A65&lt;='Compare quotes'!E10,'Compare quotes'!E8*'Compare quotes'!E9/1200,-PMT('Compare quotes'!E9/1200,'Compare quotes'!E11*12,'Compare quotes'!E8))-IF(A65=MIN('Compare quotes'!E12,'Compare quotes'!$B$4)*12,-FV('Compare quotes'!E9/1200,MAX(0,MIN('Compare quotes'!E12,'Compare quotes'!$B$4)*12-'Compare quotes'!E10),--PMT('Compare quotes'!E9/1200,'Compare quotes'!E11*12,'Compare quotes'!E8),'Compare quotes'!E8),0))</f>
        <v/>
      </c>
      <c r="F65">
        <f>IF(OR('Compare quotes'!F8="",'Compare quotes'!F8=0,A65&gt;MIN('Compare quotes'!F12,'Compare quotes'!$B$4)*12),0,-IF(A65&lt;='Compare quotes'!F10,'Compare quotes'!F8*'Compare quotes'!F9/1200,-PMT('Compare quotes'!F9/1200,'Compare quotes'!F11*12,'Compare quotes'!F8))-IF(A65=MIN('Compare quotes'!F12,'Compare quotes'!$B$4)*12,-FV('Compare quotes'!F9/1200,MAX(0,MIN('Compare quotes'!F12,'Compare quotes'!$B$4)*12-'Compare quotes'!F10),--PMT('Compare quotes'!F9/1200,'Compare quotes'!F11*12,'Compare quotes'!F8),'Compare quotes'!F8),0))</f>
        <v/>
      </c>
      <c r="G65">
        <f>IF(OR('Compare quotes'!G8="",'Compare quotes'!G8=0,A65&gt;MIN('Compare quotes'!G12,'Compare quotes'!$B$4)*12),0,-IF(A65&lt;='Compare quotes'!G10,'Compare quotes'!G8*'Compare quotes'!G9/1200,-PMT('Compare quotes'!G9/1200,'Compare quotes'!G11*12,'Compare quotes'!G8))-IF(A65=MIN('Compare quotes'!G12,'Compare quotes'!$B$4)*12,-FV('Compare quotes'!G9/1200,MAX(0,MIN('Compare quotes'!G12,'Compare quotes'!$B$4)*12-'Compare quotes'!G10),--PMT('Compare quotes'!G9/1200,'Compare quotes'!G11*12,'Compare quotes'!G8),'Compare quotes'!G8),0))</f>
        <v/>
      </c>
    </row>
    <row r="66">
      <c r="A66" t="n">
        <v>64</v>
      </c>
      <c r="B66">
        <f>IF(OR('Compare quotes'!B8="",'Compare quotes'!B8=0,A66&gt;MIN('Compare quotes'!B12,'Compare quotes'!$B$4)*12),0,-IF(A66&lt;='Compare quotes'!B10,'Compare quotes'!B8*'Compare quotes'!B9/1200,-PMT('Compare quotes'!B9/1200,'Compare quotes'!B11*12,'Compare quotes'!B8))-IF(A66=MIN('Compare quotes'!B12,'Compare quotes'!$B$4)*12,-FV('Compare quotes'!B9/1200,MAX(0,MIN('Compare quotes'!B12,'Compare quotes'!$B$4)*12-'Compare quotes'!B10),--PMT('Compare quotes'!B9/1200,'Compare quotes'!B11*12,'Compare quotes'!B8),'Compare quotes'!B8),0))</f>
        <v/>
      </c>
      <c r="C66">
        <f>IF(OR('Compare quotes'!C8="",'Compare quotes'!C8=0,A66&gt;MIN('Compare quotes'!C12,'Compare quotes'!$B$4)*12),0,-IF(A66&lt;='Compare quotes'!C10,'Compare quotes'!C8*'Compare quotes'!C9/1200,-PMT('Compare quotes'!C9/1200,'Compare quotes'!C11*12,'Compare quotes'!C8))-IF(A66=MIN('Compare quotes'!C12,'Compare quotes'!$B$4)*12,-FV('Compare quotes'!C9/1200,MAX(0,MIN('Compare quotes'!C12,'Compare quotes'!$B$4)*12-'Compare quotes'!C10),--PMT('Compare quotes'!C9/1200,'Compare quotes'!C11*12,'Compare quotes'!C8),'Compare quotes'!C8),0))</f>
        <v/>
      </c>
      <c r="D66">
        <f>IF(OR('Compare quotes'!D8="",'Compare quotes'!D8=0,A66&gt;MIN('Compare quotes'!D12,'Compare quotes'!$B$4)*12),0,-IF(A66&lt;='Compare quotes'!D10,'Compare quotes'!D8*'Compare quotes'!D9/1200,-PMT('Compare quotes'!D9/1200,'Compare quotes'!D11*12,'Compare quotes'!D8))-IF(A66=MIN('Compare quotes'!D12,'Compare quotes'!$B$4)*12,-FV('Compare quotes'!D9/1200,MAX(0,MIN('Compare quotes'!D12,'Compare quotes'!$B$4)*12-'Compare quotes'!D10),--PMT('Compare quotes'!D9/1200,'Compare quotes'!D11*12,'Compare quotes'!D8),'Compare quotes'!D8),0))</f>
        <v/>
      </c>
      <c r="E66">
        <f>IF(OR('Compare quotes'!E8="",'Compare quotes'!E8=0,A66&gt;MIN('Compare quotes'!E12,'Compare quotes'!$B$4)*12),0,-IF(A66&lt;='Compare quotes'!E10,'Compare quotes'!E8*'Compare quotes'!E9/1200,-PMT('Compare quotes'!E9/1200,'Compare quotes'!E11*12,'Compare quotes'!E8))-IF(A66=MIN('Compare quotes'!E12,'Compare quotes'!$B$4)*12,-FV('Compare quotes'!E9/1200,MAX(0,MIN('Compare quotes'!E12,'Compare quotes'!$B$4)*12-'Compare quotes'!E10),--PMT('Compare quotes'!E9/1200,'Compare quotes'!E11*12,'Compare quotes'!E8),'Compare quotes'!E8),0))</f>
        <v/>
      </c>
      <c r="F66">
        <f>IF(OR('Compare quotes'!F8="",'Compare quotes'!F8=0,A66&gt;MIN('Compare quotes'!F12,'Compare quotes'!$B$4)*12),0,-IF(A66&lt;='Compare quotes'!F10,'Compare quotes'!F8*'Compare quotes'!F9/1200,-PMT('Compare quotes'!F9/1200,'Compare quotes'!F11*12,'Compare quotes'!F8))-IF(A66=MIN('Compare quotes'!F12,'Compare quotes'!$B$4)*12,-FV('Compare quotes'!F9/1200,MAX(0,MIN('Compare quotes'!F12,'Compare quotes'!$B$4)*12-'Compare quotes'!F10),--PMT('Compare quotes'!F9/1200,'Compare quotes'!F11*12,'Compare quotes'!F8),'Compare quotes'!F8),0))</f>
        <v/>
      </c>
      <c r="G66">
        <f>IF(OR('Compare quotes'!G8="",'Compare quotes'!G8=0,A66&gt;MIN('Compare quotes'!G12,'Compare quotes'!$B$4)*12),0,-IF(A66&lt;='Compare quotes'!G10,'Compare quotes'!G8*'Compare quotes'!G9/1200,-PMT('Compare quotes'!G9/1200,'Compare quotes'!G11*12,'Compare quotes'!G8))-IF(A66=MIN('Compare quotes'!G12,'Compare quotes'!$B$4)*12,-FV('Compare quotes'!G9/1200,MAX(0,MIN('Compare quotes'!G12,'Compare quotes'!$B$4)*12-'Compare quotes'!G10),--PMT('Compare quotes'!G9/1200,'Compare quotes'!G11*12,'Compare quotes'!G8),'Compare quotes'!G8),0))</f>
        <v/>
      </c>
    </row>
    <row r="67">
      <c r="A67" t="n">
        <v>65</v>
      </c>
      <c r="B67">
        <f>IF(OR('Compare quotes'!B8="",'Compare quotes'!B8=0,A67&gt;MIN('Compare quotes'!B12,'Compare quotes'!$B$4)*12),0,-IF(A67&lt;='Compare quotes'!B10,'Compare quotes'!B8*'Compare quotes'!B9/1200,-PMT('Compare quotes'!B9/1200,'Compare quotes'!B11*12,'Compare quotes'!B8))-IF(A67=MIN('Compare quotes'!B12,'Compare quotes'!$B$4)*12,-FV('Compare quotes'!B9/1200,MAX(0,MIN('Compare quotes'!B12,'Compare quotes'!$B$4)*12-'Compare quotes'!B10),--PMT('Compare quotes'!B9/1200,'Compare quotes'!B11*12,'Compare quotes'!B8),'Compare quotes'!B8),0))</f>
        <v/>
      </c>
      <c r="C67">
        <f>IF(OR('Compare quotes'!C8="",'Compare quotes'!C8=0,A67&gt;MIN('Compare quotes'!C12,'Compare quotes'!$B$4)*12),0,-IF(A67&lt;='Compare quotes'!C10,'Compare quotes'!C8*'Compare quotes'!C9/1200,-PMT('Compare quotes'!C9/1200,'Compare quotes'!C11*12,'Compare quotes'!C8))-IF(A67=MIN('Compare quotes'!C12,'Compare quotes'!$B$4)*12,-FV('Compare quotes'!C9/1200,MAX(0,MIN('Compare quotes'!C12,'Compare quotes'!$B$4)*12-'Compare quotes'!C10),--PMT('Compare quotes'!C9/1200,'Compare quotes'!C11*12,'Compare quotes'!C8),'Compare quotes'!C8),0))</f>
        <v/>
      </c>
      <c r="D67">
        <f>IF(OR('Compare quotes'!D8="",'Compare quotes'!D8=0,A67&gt;MIN('Compare quotes'!D12,'Compare quotes'!$B$4)*12),0,-IF(A67&lt;='Compare quotes'!D10,'Compare quotes'!D8*'Compare quotes'!D9/1200,-PMT('Compare quotes'!D9/1200,'Compare quotes'!D11*12,'Compare quotes'!D8))-IF(A67=MIN('Compare quotes'!D12,'Compare quotes'!$B$4)*12,-FV('Compare quotes'!D9/1200,MAX(0,MIN('Compare quotes'!D12,'Compare quotes'!$B$4)*12-'Compare quotes'!D10),--PMT('Compare quotes'!D9/1200,'Compare quotes'!D11*12,'Compare quotes'!D8),'Compare quotes'!D8),0))</f>
        <v/>
      </c>
      <c r="E67">
        <f>IF(OR('Compare quotes'!E8="",'Compare quotes'!E8=0,A67&gt;MIN('Compare quotes'!E12,'Compare quotes'!$B$4)*12),0,-IF(A67&lt;='Compare quotes'!E10,'Compare quotes'!E8*'Compare quotes'!E9/1200,-PMT('Compare quotes'!E9/1200,'Compare quotes'!E11*12,'Compare quotes'!E8))-IF(A67=MIN('Compare quotes'!E12,'Compare quotes'!$B$4)*12,-FV('Compare quotes'!E9/1200,MAX(0,MIN('Compare quotes'!E12,'Compare quotes'!$B$4)*12-'Compare quotes'!E10),--PMT('Compare quotes'!E9/1200,'Compare quotes'!E11*12,'Compare quotes'!E8),'Compare quotes'!E8),0))</f>
        <v/>
      </c>
      <c r="F67">
        <f>IF(OR('Compare quotes'!F8="",'Compare quotes'!F8=0,A67&gt;MIN('Compare quotes'!F12,'Compare quotes'!$B$4)*12),0,-IF(A67&lt;='Compare quotes'!F10,'Compare quotes'!F8*'Compare quotes'!F9/1200,-PMT('Compare quotes'!F9/1200,'Compare quotes'!F11*12,'Compare quotes'!F8))-IF(A67=MIN('Compare quotes'!F12,'Compare quotes'!$B$4)*12,-FV('Compare quotes'!F9/1200,MAX(0,MIN('Compare quotes'!F12,'Compare quotes'!$B$4)*12-'Compare quotes'!F10),--PMT('Compare quotes'!F9/1200,'Compare quotes'!F11*12,'Compare quotes'!F8),'Compare quotes'!F8),0))</f>
        <v/>
      </c>
      <c r="G67">
        <f>IF(OR('Compare quotes'!G8="",'Compare quotes'!G8=0,A67&gt;MIN('Compare quotes'!G12,'Compare quotes'!$B$4)*12),0,-IF(A67&lt;='Compare quotes'!G10,'Compare quotes'!G8*'Compare quotes'!G9/1200,-PMT('Compare quotes'!G9/1200,'Compare quotes'!G11*12,'Compare quotes'!G8))-IF(A67=MIN('Compare quotes'!G12,'Compare quotes'!$B$4)*12,-FV('Compare quotes'!G9/1200,MAX(0,MIN('Compare quotes'!G12,'Compare quotes'!$B$4)*12-'Compare quotes'!G10),--PMT('Compare quotes'!G9/1200,'Compare quotes'!G11*12,'Compare quotes'!G8),'Compare quotes'!G8),0))</f>
        <v/>
      </c>
    </row>
    <row r="68">
      <c r="A68" t="n">
        <v>66</v>
      </c>
      <c r="B68">
        <f>IF(OR('Compare quotes'!B8="",'Compare quotes'!B8=0,A68&gt;MIN('Compare quotes'!B12,'Compare quotes'!$B$4)*12),0,-IF(A68&lt;='Compare quotes'!B10,'Compare quotes'!B8*'Compare quotes'!B9/1200,-PMT('Compare quotes'!B9/1200,'Compare quotes'!B11*12,'Compare quotes'!B8))-IF(A68=MIN('Compare quotes'!B12,'Compare quotes'!$B$4)*12,-FV('Compare quotes'!B9/1200,MAX(0,MIN('Compare quotes'!B12,'Compare quotes'!$B$4)*12-'Compare quotes'!B10),--PMT('Compare quotes'!B9/1200,'Compare quotes'!B11*12,'Compare quotes'!B8),'Compare quotes'!B8),0))</f>
        <v/>
      </c>
      <c r="C68">
        <f>IF(OR('Compare quotes'!C8="",'Compare quotes'!C8=0,A68&gt;MIN('Compare quotes'!C12,'Compare quotes'!$B$4)*12),0,-IF(A68&lt;='Compare quotes'!C10,'Compare quotes'!C8*'Compare quotes'!C9/1200,-PMT('Compare quotes'!C9/1200,'Compare quotes'!C11*12,'Compare quotes'!C8))-IF(A68=MIN('Compare quotes'!C12,'Compare quotes'!$B$4)*12,-FV('Compare quotes'!C9/1200,MAX(0,MIN('Compare quotes'!C12,'Compare quotes'!$B$4)*12-'Compare quotes'!C10),--PMT('Compare quotes'!C9/1200,'Compare quotes'!C11*12,'Compare quotes'!C8),'Compare quotes'!C8),0))</f>
        <v/>
      </c>
      <c r="D68">
        <f>IF(OR('Compare quotes'!D8="",'Compare quotes'!D8=0,A68&gt;MIN('Compare quotes'!D12,'Compare quotes'!$B$4)*12),0,-IF(A68&lt;='Compare quotes'!D10,'Compare quotes'!D8*'Compare quotes'!D9/1200,-PMT('Compare quotes'!D9/1200,'Compare quotes'!D11*12,'Compare quotes'!D8))-IF(A68=MIN('Compare quotes'!D12,'Compare quotes'!$B$4)*12,-FV('Compare quotes'!D9/1200,MAX(0,MIN('Compare quotes'!D12,'Compare quotes'!$B$4)*12-'Compare quotes'!D10),--PMT('Compare quotes'!D9/1200,'Compare quotes'!D11*12,'Compare quotes'!D8),'Compare quotes'!D8),0))</f>
        <v/>
      </c>
      <c r="E68">
        <f>IF(OR('Compare quotes'!E8="",'Compare quotes'!E8=0,A68&gt;MIN('Compare quotes'!E12,'Compare quotes'!$B$4)*12),0,-IF(A68&lt;='Compare quotes'!E10,'Compare quotes'!E8*'Compare quotes'!E9/1200,-PMT('Compare quotes'!E9/1200,'Compare quotes'!E11*12,'Compare quotes'!E8))-IF(A68=MIN('Compare quotes'!E12,'Compare quotes'!$B$4)*12,-FV('Compare quotes'!E9/1200,MAX(0,MIN('Compare quotes'!E12,'Compare quotes'!$B$4)*12-'Compare quotes'!E10),--PMT('Compare quotes'!E9/1200,'Compare quotes'!E11*12,'Compare quotes'!E8),'Compare quotes'!E8),0))</f>
        <v/>
      </c>
      <c r="F68">
        <f>IF(OR('Compare quotes'!F8="",'Compare quotes'!F8=0,A68&gt;MIN('Compare quotes'!F12,'Compare quotes'!$B$4)*12),0,-IF(A68&lt;='Compare quotes'!F10,'Compare quotes'!F8*'Compare quotes'!F9/1200,-PMT('Compare quotes'!F9/1200,'Compare quotes'!F11*12,'Compare quotes'!F8))-IF(A68=MIN('Compare quotes'!F12,'Compare quotes'!$B$4)*12,-FV('Compare quotes'!F9/1200,MAX(0,MIN('Compare quotes'!F12,'Compare quotes'!$B$4)*12-'Compare quotes'!F10),--PMT('Compare quotes'!F9/1200,'Compare quotes'!F11*12,'Compare quotes'!F8),'Compare quotes'!F8),0))</f>
        <v/>
      </c>
      <c r="G68">
        <f>IF(OR('Compare quotes'!G8="",'Compare quotes'!G8=0,A68&gt;MIN('Compare quotes'!G12,'Compare quotes'!$B$4)*12),0,-IF(A68&lt;='Compare quotes'!G10,'Compare quotes'!G8*'Compare quotes'!G9/1200,-PMT('Compare quotes'!G9/1200,'Compare quotes'!G11*12,'Compare quotes'!G8))-IF(A68=MIN('Compare quotes'!G12,'Compare quotes'!$B$4)*12,-FV('Compare quotes'!G9/1200,MAX(0,MIN('Compare quotes'!G12,'Compare quotes'!$B$4)*12-'Compare quotes'!G10),--PMT('Compare quotes'!G9/1200,'Compare quotes'!G11*12,'Compare quotes'!G8),'Compare quotes'!G8),0))</f>
        <v/>
      </c>
    </row>
    <row r="69">
      <c r="A69" t="n">
        <v>67</v>
      </c>
      <c r="B69">
        <f>IF(OR('Compare quotes'!B8="",'Compare quotes'!B8=0,A69&gt;MIN('Compare quotes'!B12,'Compare quotes'!$B$4)*12),0,-IF(A69&lt;='Compare quotes'!B10,'Compare quotes'!B8*'Compare quotes'!B9/1200,-PMT('Compare quotes'!B9/1200,'Compare quotes'!B11*12,'Compare quotes'!B8))-IF(A69=MIN('Compare quotes'!B12,'Compare quotes'!$B$4)*12,-FV('Compare quotes'!B9/1200,MAX(0,MIN('Compare quotes'!B12,'Compare quotes'!$B$4)*12-'Compare quotes'!B10),--PMT('Compare quotes'!B9/1200,'Compare quotes'!B11*12,'Compare quotes'!B8),'Compare quotes'!B8),0))</f>
        <v/>
      </c>
      <c r="C69">
        <f>IF(OR('Compare quotes'!C8="",'Compare quotes'!C8=0,A69&gt;MIN('Compare quotes'!C12,'Compare quotes'!$B$4)*12),0,-IF(A69&lt;='Compare quotes'!C10,'Compare quotes'!C8*'Compare quotes'!C9/1200,-PMT('Compare quotes'!C9/1200,'Compare quotes'!C11*12,'Compare quotes'!C8))-IF(A69=MIN('Compare quotes'!C12,'Compare quotes'!$B$4)*12,-FV('Compare quotes'!C9/1200,MAX(0,MIN('Compare quotes'!C12,'Compare quotes'!$B$4)*12-'Compare quotes'!C10),--PMT('Compare quotes'!C9/1200,'Compare quotes'!C11*12,'Compare quotes'!C8),'Compare quotes'!C8),0))</f>
        <v/>
      </c>
      <c r="D69">
        <f>IF(OR('Compare quotes'!D8="",'Compare quotes'!D8=0,A69&gt;MIN('Compare quotes'!D12,'Compare quotes'!$B$4)*12),0,-IF(A69&lt;='Compare quotes'!D10,'Compare quotes'!D8*'Compare quotes'!D9/1200,-PMT('Compare quotes'!D9/1200,'Compare quotes'!D11*12,'Compare quotes'!D8))-IF(A69=MIN('Compare quotes'!D12,'Compare quotes'!$B$4)*12,-FV('Compare quotes'!D9/1200,MAX(0,MIN('Compare quotes'!D12,'Compare quotes'!$B$4)*12-'Compare quotes'!D10),--PMT('Compare quotes'!D9/1200,'Compare quotes'!D11*12,'Compare quotes'!D8),'Compare quotes'!D8),0))</f>
        <v/>
      </c>
      <c r="E69">
        <f>IF(OR('Compare quotes'!E8="",'Compare quotes'!E8=0,A69&gt;MIN('Compare quotes'!E12,'Compare quotes'!$B$4)*12),0,-IF(A69&lt;='Compare quotes'!E10,'Compare quotes'!E8*'Compare quotes'!E9/1200,-PMT('Compare quotes'!E9/1200,'Compare quotes'!E11*12,'Compare quotes'!E8))-IF(A69=MIN('Compare quotes'!E12,'Compare quotes'!$B$4)*12,-FV('Compare quotes'!E9/1200,MAX(0,MIN('Compare quotes'!E12,'Compare quotes'!$B$4)*12-'Compare quotes'!E10),--PMT('Compare quotes'!E9/1200,'Compare quotes'!E11*12,'Compare quotes'!E8),'Compare quotes'!E8),0))</f>
        <v/>
      </c>
      <c r="F69">
        <f>IF(OR('Compare quotes'!F8="",'Compare quotes'!F8=0,A69&gt;MIN('Compare quotes'!F12,'Compare quotes'!$B$4)*12),0,-IF(A69&lt;='Compare quotes'!F10,'Compare quotes'!F8*'Compare quotes'!F9/1200,-PMT('Compare quotes'!F9/1200,'Compare quotes'!F11*12,'Compare quotes'!F8))-IF(A69=MIN('Compare quotes'!F12,'Compare quotes'!$B$4)*12,-FV('Compare quotes'!F9/1200,MAX(0,MIN('Compare quotes'!F12,'Compare quotes'!$B$4)*12-'Compare quotes'!F10),--PMT('Compare quotes'!F9/1200,'Compare quotes'!F11*12,'Compare quotes'!F8),'Compare quotes'!F8),0))</f>
        <v/>
      </c>
      <c r="G69">
        <f>IF(OR('Compare quotes'!G8="",'Compare quotes'!G8=0,A69&gt;MIN('Compare quotes'!G12,'Compare quotes'!$B$4)*12),0,-IF(A69&lt;='Compare quotes'!G10,'Compare quotes'!G8*'Compare quotes'!G9/1200,-PMT('Compare quotes'!G9/1200,'Compare quotes'!G11*12,'Compare quotes'!G8))-IF(A69=MIN('Compare quotes'!G12,'Compare quotes'!$B$4)*12,-FV('Compare quotes'!G9/1200,MAX(0,MIN('Compare quotes'!G12,'Compare quotes'!$B$4)*12-'Compare quotes'!G10),--PMT('Compare quotes'!G9/1200,'Compare quotes'!G11*12,'Compare quotes'!G8),'Compare quotes'!G8),0))</f>
        <v/>
      </c>
    </row>
    <row r="70">
      <c r="A70" t="n">
        <v>68</v>
      </c>
      <c r="B70">
        <f>IF(OR('Compare quotes'!B8="",'Compare quotes'!B8=0,A70&gt;MIN('Compare quotes'!B12,'Compare quotes'!$B$4)*12),0,-IF(A70&lt;='Compare quotes'!B10,'Compare quotes'!B8*'Compare quotes'!B9/1200,-PMT('Compare quotes'!B9/1200,'Compare quotes'!B11*12,'Compare quotes'!B8))-IF(A70=MIN('Compare quotes'!B12,'Compare quotes'!$B$4)*12,-FV('Compare quotes'!B9/1200,MAX(0,MIN('Compare quotes'!B12,'Compare quotes'!$B$4)*12-'Compare quotes'!B10),--PMT('Compare quotes'!B9/1200,'Compare quotes'!B11*12,'Compare quotes'!B8),'Compare quotes'!B8),0))</f>
        <v/>
      </c>
      <c r="C70">
        <f>IF(OR('Compare quotes'!C8="",'Compare quotes'!C8=0,A70&gt;MIN('Compare quotes'!C12,'Compare quotes'!$B$4)*12),0,-IF(A70&lt;='Compare quotes'!C10,'Compare quotes'!C8*'Compare quotes'!C9/1200,-PMT('Compare quotes'!C9/1200,'Compare quotes'!C11*12,'Compare quotes'!C8))-IF(A70=MIN('Compare quotes'!C12,'Compare quotes'!$B$4)*12,-FV('Compare quotes'!C9/1200,MAX(0,MIN('Compare quotes'!C12,'Compare quotes'!$B$4)*12-'Compare quotes'!C10),--PMT('Compare quotes'!C9/1200,'Compare quotes'!C11*12,'Compare quotes'!C8),'Compare quotes'!C8),0))</f>
        <v/>
      </c>
      <c r="D70">
        <f>IF(OR('Compare quotes'!D8="",'Compare quotes'!D8=0,A70&gt;MIN('Compare quotes'!D12,'Compare quotes'!$B$4)*12),0,-IF(A70&lt;='Compare quotes'!D10,'Compare quotes'!D8*'Compare quotes'!D9/1200,-PMT('Compare quotes'!D9/1200,'Compare quotes'!D11*12,'Compare quotes'!D8))-IF(A70=MIN('Compare quotes'!D12,'Compare quotes'!$B$4)*12,-FV('Compare quotes'!D9/1200,MAX(0,MIN('Compare quotes'!D12,'Compare quotes'!$B$4)*12-'Compare quotes'!D10),--PMT('Compare quotes'!D9/1200,'Compare quotes'!D11*12,'Compare quotes'!D8),'Compare quotes'!D8),0))</f>
        <v/>
      </c>
      <c r="E70">
        <f>IF(OR('Compare quotes'!E8="",'Compare quotes'!E8=0,A70&gt;MIN('Compare quotes'!E12,'Compare quotes'!$B$4)*12),0,-IF(A70&lt;='Compare quotes'!E10,'Compare quotes'!E8*'Compare quotes'!E9/1200,-PMT('Compare quotes'!E9/1200,'Compare quotes'!E11*12,'Compare quotes'!E8))-IF(A70=MIN('Compare quotes'!E12,'Compare quotes'!$B$4)*12,-FV('Compare quotes'!E9/1200,MAX(0,MIN('Compare quotes'!E12,'Compare quotes'!$B$4)*12-'Compare quotes'!E10),--PMT('Compare quotes'!E9/1200,'Compare quotes'!E11*12,'Compare quotes'!E8),'Compare quotes'!E8),0))</f>
        <v/>
      </c>
      <c r="F70">
        <f>IF(OR('Compare quotes'!F8="",'Compare quotes'!F8=0,A70&gt;MIN('Compare quotes'!F12,'Compare quotes'!$B$4)*12),0,-IF(A70&lt;='Compare quotes'!F10,'Compare quotes'!F8*'Compare quotes'!F9/1200,-PMT('Compare quotes'!F9/1200,'Compare quotes'!F11*12,'Compare quotes'!F8))-IF(A70=MIN('Compare quotes'!F12,'Compare quotes'!$B$4)*12,-FV('Compare quotes'!F9/1200,MAX(0,MIN('Compare quotes'!F12,'Compare quotes'!$B$4)*12-'Compare quotes'!F10),--PMT('Compare quotes'!F9/1200,'Compare quotes'!F11*12,'Compare quotes'!F8),'Compare quotes'!F8),0))</f>
        <v/>
      </c>
      <c r="G70">
        <f>IF(OR('Compare quotes'!G8="",'Compare quotes'!G8=0,A70&gt;MIN('Compare quotes'!G12,'Compare quotes'!$B$4)*12),0,-IF(A70&lt;='Compare quotes'!G10,'Compare quotes'!G8*'Compare quotes'!G9/1200,-PMT('Compare quotes'!G9/1200,'Compare quotes'!G11*12,'Compare quotes'!G8))-IF(A70=MIN('Compare quotes'!G12,'Compare quotes'!$B$4)*12,-FV('Compare quotes'!G9/1200,MAX(0,MIN('Compare quotes'!G12,'Compare quotes'!$B$4)*12-'Compare quotes'!G10),--PMT('Compare quotes'!G9/1200,'Compare quotes'!G11*12,'Compare quotes'!G8),'Compare quotes'!G8),0))</f>
        <v/>
      </c>
    </row>
    <row r="71">
      <c r="A71" t="n">
        <v>69</v>
      </c>
      <c r="B71">
        <f>IF(OR('Compare quotes'!B8="",'Compare quotes'!B8=0,A71&gt;MIN('Compare quotes'!B12,'Compare quotes'!$B$4)*12),0,-IF(A71&lt;='Compare quotes'!B10,'Compare quotes'!B8*'Compare quotes'!B9/1200,-PMT('Compare quotes'!B9/1200,'Compare quotes'!B11*12,'Compare quotes'!B8))-IF(A71=MIN('Compare quotes'!B12,'Compare quotes'!$B$4)*12,-FV('Compare quotes'!B9/1200,MAX(0,MIN('Compare quotes'!B12,'Compare quotes'!$B$4)*12-'Compare quotes'!B10),--PMT('Compare quotes'!B9/1200,'Compare quotes'!B11*12,'Compare quotes'!B8),'Compare quotes'!B8),0))</f>
        <v/>
      </c>
      <c r="C71">
        <f>IF(OR('Compare quotes'!C8="",'Compare quotes'!C8=0,A71&gt;MIN('Compare quotes'!C12,'Compare quotes'!$B$4)*12),0,-IF(A71&lt;='Compare quotes'!C10,'Compare quotes'!C8*'Compare quotes'!C9/1200,-PMT('Compare quotes'!C9/1200,'Compare quotes'!C11*12,'Compare quotes'!C8))-IF(A71=MIN('Compare quotes'!C12,'Compare quotes'!$B$4)*12,-FV('Compare quotes'!C9/1200,MAX(0,MIN('Compare quotes'!C12,'Compare quotes'!$B$4)*12-'Compare quotes'!C10),--PMT('Compare quotes'!C9/1200,'Compare quotes'!C11*12,'Compare quotes'!C8),'Compare quotes'!C8),0))</f>
        <v/>
      </c>
      <c r="D71">
        <f>IF(OR('Compare quotes'!D8="",'Compare quotes'!D8=0,A71&gt;MIN('Compare quotes'!D12,'Compare quotes'!$B$4)*12),0,-IF(A71&lt;='Compare quotes'!D10,'Compare quotes'!D8*'Compare quotes'!D9/1200,-PMT('Compare quotes'!D9/1200,'Compare quotes'!D11*12,'Compare quotes'!D8))-IF(A71=MIN('Compare quotes'!D12,'Compare quotes'!$B$4)*12,-FV('Compare quotes'!D9/1200,MAX(0,MIN('Compare quotes'!D12,'Compare quotes'!$B$4)*12-'Compare quotes'!D10),--PMT('Compare quotes'!D9/1200,'Compare quotes'!D11*12,'Compare quotes'!D8),'Compare quotes'!D8),0))</f>
        <v/>
      </c>
      <c r="E71">
        <f>IF(OR('Compare quotes'!E8="",'Compare quotes'!E8=0,A71&gt;MIN('Compare quotes'!E12,'Compare quotes'!$B$4)*12),0,-IF(A71&lt;='Compare quotes'!E10,'Compare quotes'!E8*'Compare quotes'!E9/1200,-PMT('Compare quotes'!E9/1200,'Compare quotes'!E11*12,'Compare quotes'!E8))-IF(A71=MIN('Compare quotes'!E12,'Compare quotes'!$B$4)*12,-FV('Compare quotes'!E9/1200,MAX(0,MIN('Compare quotes'!E12,'Compare quotes'!$B$4)*12-'Compare quotes'!E10),--PMT('Compare quotes'!E9/1200,'Compare quotes'!E11*12,'Compare quotes'!E8),'Compare quotes'!E8),0))</f>
        <v/>
      </c>
      <c r="F71">
        <f>IF(OR('Compare quotes'!F8="",'Compare quotes'!F8=0,A71&gt;MIN('Compare quotes'!F12,'Compare quotes'!$B$4)*12),0,-IF(A71&lt;='Compare quotes'!F10,'Compare quotes'!F8*'Compare quotes'!F9/1200,-PMT('Compare quotes'!F9/1200,'Compare quotes'!F11*12,'Compare quotes'!F8))-IF(A71=MIN('Compare quotes'!F12,'Compare quotes'!$B$4)*12,-FV('Compare quotes'!F9/1200,MAX(0,MIN('Compare quotes'!F12,'Compare quotes'!$B$4)*12-'Compare quotes'!F10),--PMT('Compare quotes'!F9/1200,'Compare quotes'!F11*12,'Compare quotes'!F8),'Compare quotes'!F8),0))</f>
        <v/>
      </c>
      <c r="G71">
        <f>IF(OR('Compare quotes'!G8="",'Compare quotes'!G8=0,A71&gt;MIN('Compare quotes'!G12,'Compare quotes'!$B$4)*12),0,-IF(A71&lt;='Compare quotes'!G10,'Compare quotes'!G8*'Compare quotes'!G9/1200,-PMT('Compare quotes'!G9/1200,'Compare quotes'!G11*12,'Compare quotes'!G8))-IF(A71=MIN('Compare quotes'!G12,'Compare quotes'!$B$4)*12,-FV('Compare quotes'!G9/1200,MAX(0,MIN('Compare quotes'!G12,'Compare quotes'!$B$4)*12-'Compare quotes'!G10),--PMT('Compare quotes'!G9/1200,'Compare quotes'!G11*12,'Compare quotes'!G8),'Compare quotes'!G8),0))</f>
        <v/>
      </c>
    </row>
    <row r="72">
      <c r="A72" t="n">
        <v>70</v>
      </c>
      <c r="B72">
        <f>IF(OR('Compare quotes'!B8="",'Compare quotes'!B8=0,A72&gt;MIN('Compare quotes'!B12,'Compare quotes'!$B$4)*12),0,-IF(A72&lt;='Compare quotes'!B10,'Compare quotes'!B8*'Compare quotes'!B9/1200,-PMT('Compare quotes'!B9/1200,'Compare quotes'!B11*12,'Compare quotes'!B8))-IF(A72=MIN('Compare quotes'!B12,'Compare quotes'!$B$4)*12,-FV('Compare quotes'!B9/1200,MAX(0,MIN('Compare quotes'!B12,'Compare quotes'!$B$4)*12-'Compare quotes'!B10),--PMT('Compare quotes'!B9/1200,'Compare quotes'!B11*12,'Compare quotes'!B8),'Compare quotes'!B8),0))</f>
        <v/>
      </c>
      <c r="C72">
        <f>IF(OR('Compare quotes'!C8="",'Compare quotes'!C8=0,A72&gt;MIN('Compare quotes'!C12,'Compare quotes'!$B$4)*12),0,-IF(A72&lt;='Compare quotes'!C10,'Compare quotes'!C8*'Compare quotes'!C9/1200,-PMT('Compare quotes'!C9/1200,'Compare quotes'!C11*12,'Compare quotes'!C8))-IF(A72=MIN('Compare quotes'!C12,'Compare quotes'!$B$4)*12,-FV('Compare quotes'!C9/1200,MAX(0,MIN('Compare quotes'!C12,'Compare quotes'!$B$4)*12-'Compare quotes'!C10),--PMT('Compare quotes'!C9/1200,'Compare quotes'!C11*12,'Compare quotes'!C8),'Compare quotes'!C8),0))</f>
        <v/>
      </c>
      <c r="D72">
        <f>IF(OR('Compare quotes'!D8="",'Compare quotes'!D8=0,A72&gt;MIN('Compare quotes'!D12,'Compare quotes'!$B$4)*12),0,-IF(A72&lt;='Compare quotes'!D10,'Compare quotes'!D8*'Compare quotes'!D9/1200,-PMT('Compare quotes'!D9/1200,'Compare quotes'!D11*12,'Compare quotes'!D8))-IF(A72=MIN('Compare quotes'!D12,'Compare quotes'!$B$4)*12,-FV('Compare quotes'!D9/1200,MAX(0,MIN('Compare quotes'!D12,'Compare quotes'!$B$4)*12-'Compare quotes'!D10),--PMT('Compare quotes'!D9/1200,'Compare quotes'!D11*12,'Compare quotes'!D8),'Compare quotes'!D8),0))</f>
        <v/>
      </c>
      <c r="E72">
        <f>IF(OR('Compare quotes'!E8="",'Compare quotes'!E8=0,A72&gt;MIN('Compare quotes'!E12,'Compare quotes'!$B$4)*12),0,-IF(A72&lt;='Compare quotes'!E10,'Compare quotes'!E8*'Compare quotes'!E9/1200,-PMT('Compare quotes'!E9/1200,'Compare quotes'!E11*12,'Compare quotes'!E8))-IF(A72=MIN('Compare quotes'!E12,'Compare quotes'!$B$4)*12,-FV('Compare quotes'!E9/1200,MAX(0,MIN('Compare quotes'!E12,'Compare quotes'!$B$4)*12-'Compare quotes'!E10),--PMT('Compare quotes'!E9/1200,'Compare quotes'!E11*12,'Compare quotes'!E8),'Compare quotes'!E8),0))</f>
        <v/>
      </c>
      <c r="F72">
        <f>IF(OR('Compare quotes'!F8="",'Compare quotes'!F8=0,A72&gt;MIN('Compare quotes'!F12,'Compare quotes'!$B$4)*12),0,-IF(A72&lt;='Compare quotes'!F10,'Compare quotes'!F8*'Compare quotes'!F9/1200,-PMT('Compare quotes'!F9/1200,'Compare quotes'!F11*12,'Compare quotes'!F8))-IF(A72=MIN('Compare quotes'!F12,'Compare quotes'!$B$4)*12,-FV('Compare quotes'!F9/1200,MAX(0,MIN('Compare quotes'!F12,'Compare quotes'!$B$4)*12-'Compare quotes'!F10),--PMT('Compare quotes'!F9/1200,'Compare quotes'!F11*12,'Compare quotes'!F8),'Compare quotes'!F8),0))</f>
        <v/>
      </c>
      <c r="G72">
        <f>IF(OR('Compare quotes'!G8="",'Compare quotes'!G8=0,A72&gt;MIN('Compare quotes'!G12,'Compare quotes'!$B$4)*12),0,-IF(A72&lt;='Compare quotes'!G10,'Compare quotes'!G8*'Compare quotes'!G9/1200,-PMT('Compare quotes'!G9/1200,'Compare quotes'!G11*12,'Compare quotes'!G8))-IF(A72=MIN('Compare quotes'!G12,'Compare quotes'!$B$4)*12,-FV('Compare quotes'!G9/1200,MAX(0,MIN('Compare quotes'!G12,'Compare quotes'!$B$4)*12-'Compare quotes'!G10),--PMT('Compare quotes'!G9/1200,'Compare quotes'!G11*12,'Compare quotes'!G8),'Compare quotes'!G8),0))</f>
        <v/>
      </c>
    </row>
    <row r="73">
      <c r="A73" t="n">
        <v>71</v>
      </c>
      <c r="B73">
        <f>IF(OR('Compare quotes'!B8="",'Compare quotes'!B8=0,A73&gt;MIN('Compare quotes'!B12,'Compare quotes'!$B$4)*12),0,-IF(A73&lt;='Compare quotes'!B10,'Compare quotes'!B8*'Compare quotes'!B9/1200,-PMT('Compare quotes'!B9/1200,'Compare quotes'!B11*12,'Compare quotes'!B8))-IF(A73=MIN('Compare quotes'!B12,'Compare quotes'!$B$4)*12,-FV('Compare quotes'!B9/1200,MAX(0,MIN('Compare quotes'!B12,'Compare quotes'!$B$4)*12-'Compare quotes'!B10),--PMT('Compare quotes'!B9/1200,'Compare quotes'!B11*12,'Compare quotes'!B8),'Compare quotes'!B8),0))</f>
        <v/>
      </c>
      <c r="C73">
        <f>IF(OR('Compare quotes'!C8="",'Compare quotes'!C8=0,A73&gt;MIN('Compare quotes'!C12,'Compare quotes'!$B$4)*12),0,-IF(A73&lt;='Compare quotes'!C10,'Compare quotes'!C8*'Compare quotes'!C9/1200,-PMT('Compare quotes'!C9/1200,'Compare quotes'!C11*12,'Compare quotes'!C8))-IF(A73=MIN('Compare quotes'!C12,'Compare quotes'!$B$4)*12,-FV('Compare quotes'!C9/1200,MAX(0,MIN('Compare quotes'!C12,'Compare quotes'!$B$4)*12-'Compare quotes'!C10),--PMT('Compare quotes'!C9/1200,'Compare quotes'!C11*12,'Compare quotes'!C8),'Compare quotes'!C8),0))</f>
        <v/>
      </c>
      <c r="D73">
        <f>IF(OR('Compare quotes'!D8="",'Compare quotes'!D8=0,A73&gt;MIN('Compare quotes'!D12,'Compare quotes'!$B$4)*12),0,-IF(A73&lt;='Compare quotes'!D10,'Compare quotes'!D8*'Compare quotes'!D9/1200,-PMT('Compare quotes'!D9/1200,'Compare quotes'!D11*12,'Compare quotes'!D8))-IF(A73=MIN('Compare quotes'!D12,'Compare quotes'!$B$4)*12,-FV('Compare quotes'!D9/1200,MAX(0,MIN('Compare quotes'!D12,'Compare quotes'!$B$4)*12-'Compare quotes'!D10),--PMT('Compare quotes'!D9/1200,'Compare quotes'!D11*12,'Compare quotes'!D8),'Compare quotes'!D8),0))</f>
        <v/>
      </c>
      <c r="E73">
        <f>IF(OR('Compare quotes'!E8="",'Compare quotes'!E8=0,A73&gt;MIN('Compare quotes'!E12,'Compare quotes'!$B$4)*12),0,-IF(A73&lt;='Compare quotes'!E10,'Compare quotes'!E8*'Compare quotes'!E9/1200,-PMT('Compare quotes'!E9/1200,'Compare quotes'!E11*12,'Compare quotes'!E8))-IF(A73=MIN('Compare quotes'!E12,'Compare quotes'!$B$4)*12,-FV('Compare quotes'!E9/1200,MAX(0,MIN('Compare quotes'!E12,'Compare quotes'!$B$4)*12-'Compare quotes'!E10),--PMT('Compare quotes'!E9/1200,'Compare quotes'!E11*12,'Compare quotes'!E8),'Compare quotes'!E8),0))</f>
        <v/>
      </c>
      <c r="F73">
        <f>IF(OR('Compare quotes'!F8="",'Compare quotes'!F8=0,A73&gt;MIN('Compare quotes'!F12,'Compare quotes'!$B$4)*12),0,-IF(A73&lt;='Compare quotes'!F10,'Compare quotes'!F8*'Compare quotes'!F9/1200,-PMT('Compare quotes'!F9/1200,'Compare quotes'!F11*12,'Compare quotes'!F8))-IF(A73=MIN('Compare quotes'!F12,'Compare quotes'!$B$4)*12,-FV('Compare quotes'!F9/1200,MAX(0,MIN('Compare quotes'!F12,'Compare quotes'!$B$4)*12-'Compare quotes'!F10),--PMT('Compare quotes'!F9/1200,'Compare quotes'!F11*12,'Compare quotes'!F8),'Compare quotes'!F8),0))</f>
        <v/>
      </c>
      <c r="G73">
        <f>IF(OR('Compare quotes'!G8="",'Compare quotes'!G8=0,A73&gt;MIN('Compare quotes'!G12,'Compare quotes'!$B$4)*12),0,-IF(A73&lt;='Compare quotes'!G10,'Compare quotes'!G8*'Compare quotes'!G9/1200,-PMT('Compare quotes'!G9/1200,'Compare quotes'!G11*12,'Compare quotes'!G8))-IF(A73=MIN('Compare quotes'!G12,'Compare quotes'!$B$4)*12,-FV('Compare quotes'!G9/1200,MAX(0,MIN('Compare quotes'!G12,'Compare quotes'!$B$4)*12-'Compare quotes'!G10),--PMT('Compare quotes'!G9/1200,'Compare quotes'!G11*12,'Compare quotes'!G8),'Compare quotes'!G8),0))</f>
        <v/>
      </c>
    </row>
    <row r="74">
      <c r="A74" t="n">
        <v>72</v>
      </c>
      <c r="B74">
        <f>IF(OR('Compare quotes'!B8="",'Compare quotes'!B8=0,A74&gt;MIN('Compare quotes'!B12,'Compare quotes'!$B$4)*12),0,-IF(A74&lt;='Compare quotes'!B10,'Compare quotes'!B8*'Compare quotes'!B9/1200,-PMT('Compare quotes'!B9/1200,'Compare quotes'!B11*12,'Compare quotes'!B8))-IF(A74=MIN('Compare quotes'!B12,'Compare quotes'!$B$4)*12,-FV('Compare quotes'!B9/1200,MAX(0,MIN('Compare quotes'!B12,'Compare quotes'!$B$4)*12-'Compare quotes'!B10),--PMT('Compare quotes'!B9/1200,'Compare quotes'!B11*12,'Compare quotes'!B8),'Compare quotes'!B8),0))</f>
        <v/>
      </c>
      <c r="C74">
        <f>IF(OR('Compare quotes'!C8="",'Compare quotes'!C8=0,A74&gt;MIN('Compare quotes'!C12,'Compare quotes'!$B$4)*12),0,-IF(A74&lt;='Compare quotes'!C10,'Compare quotes'!C8*'Compare quotes'!C9/1200,-PMT('Compare quotes'!C9/1200,'Compare quotes'!C11*12,'Compare quotes'!C8))-IF(A74=MIN('Compare quotes'!C12,'Compare quotes'!$B$4)*12,-FV('Compare quotes'!C9/1200,MAX(0,MIN('Compare quotes'!C12,'Compare quotes'!$B$4)*12-'Compare quotes'!C10),--PMT('Compare quotes'!C9/1200,'Compare quotes'!C11*12,'Compare quotes'!C8),'Compare quotes'!C8),0))</f>
        <v/>
      </c>
      <c r="D74">
        <f>IF(OR('Compare quotes'!D8="",'Compare quotes'!D8=0,A74&gt;MIN('Compare quotes'!D12,'Compare quotes'!$B$4)*12),0,-IF(A74&lt;='Compare quotes'!D10,'Compare quotes'!D8*'Compare quotes'!D9/1200,-PMT('Compare quotes'!D9/1200,'Compare quotes'!D11*12,'Compare quotes'!D8))-IF(A74=MIN('Compare quotes'!D12,'Compare quotes'!$B$4)*12,-FV('Compare quotes'!D9/1200,MAX(0,MIN('Compare quotes'!D12,'Compare quotes'!$B$4)*12-'Compare quotes'!D10),--PMT('Compare quotes'!D9/1200,'Compare quotes'!D11*12,'Compare quotes'!D8),'Compare quotes'!D8),0))</f>
        <v/>
      </c>
      <c r="E74">
        <f>IF(OR('Compare quotes'!E8="",'Compare quotes'!E8=0,A74&gt;MIN('Compare quotes'!E12,'Compare quotes'!$B$4)*12),0,-IF(A74&lt;='Compare quotes'!E10,'Compare quotes'!E8*'Compare quotes'!E9/1200,-PMT('Compare quotes'!E9/1200,'Compare quotes'!E11*12,'Compare quotes'!E8))-IF(A74=MIN('Compare quotes'!E12,'Compare quotes'!$B$4)*12,-FV('Compare quotes'!E9/1200,MAX(0,MIN('Compare quotes'!E12,'Compare quotes'!$B$4)*12-'Compare quotes'!E10),--PMT('Compare quotes'!E9/1200,'Compare quotes'!E11*12,'Compare quotes'!E8),'Compare quotes'!E8),0))</f>
        <v/>
      </c>
      <c r="F74">
        <f>IF(OR('Compare quotes'!F8="",'Compare quotes'!F8=0,A74&gt;MIN('Compare quotes'!F12,'Compare quotes'!$B$4)*12),0,-IF(A74&lt;='Compare quotes'!F10,'Compare quotes'!F8*'Compare quotes'!F9/1200,-PMT('Compare quotes'!F9/1200,'Compare quotes'!F11*12,'Compare quotes'!F8))-IF(A74=MIN('Compare quotes'!F12,'Compare quotes'!$B$4)*12,-FV('Compare quotes'!F9/1200,MAX(0,MIN('Compare quotes'!F12,'Compare quotes'!$B$4)*12-'Compare quotes'!F10),--PMT('Compare quotes'!F9/1200,'Compare quotes'!F11*12,'Compare quotes'!F8),'Compare quotes'!F8),0))</f>
        <v/>
      </c>
      <c r="G74">
        <f>IF(OR('Compare quotes'!G8="",'Compare quotes'!G8=0,A74&gt;MIN('Compare quotes'!G12,'Compare quotes'!$B$4)*12),0,-IF(A74&lt;='Compare quotes'!G10,'Compare quotes'!G8*'Compare quotes'!G9/1200,-PMT('Compare quotes'!G9/1200,'Compare quotes'!G11*12,'Compare quotes'!G8))-IF(A74=MIN('Compare quotes'!G12,'Compare quotes'!$B$4)*12,-FV('Compare quotes'!G9/1200,MAX(0,MIN('Compare quotes'!G12,'Compare quotes'!$B$4)*12-'Compare quotes'!G10),--PMT('Compare quotes'!G9/1200,'Compare quotes'!G11*12,'Compare quotes'!G8),'Compare quotes'!G8),0))</f>
        <v/>
      </c>
    </row>
    <row r="75">
      <c r="A75" t="n">
        <v>73</v>
      </c>
      <c r="B75">
        <f>IF(OR('Compare quotes'!B8="",'Compare quotes'!B8=0,A75&gt;MIN('Compare quotes'!B12,'Compare quotes'!$B$4)*12),0,-IF(A75&lt;='Compare quotes'!B10,'Compare quotes'!B8*'Compare quotes'!B9/1200,-PMT('Compare quotes'!B9/1200,'Compare quotes'!B11*12,'Compare quotes'!B8))-IF(A75=MIN('Compare quotes'!B12,'Compare quotes'!$B$4)*12,-FV('Compare quotes'!B9/1200,MAX(0,MIN('Compare quotes'!B12,'Compare quotes'!$B$4)*12-'Compare quotes'!B10),--PMT('Compare quotes'!B9/1200,'Compare quotes'!B11*12,'Compare quotes'!B8),'Compare quotes'!B8),0))</f>
        <v/>
      </c>
      <c r="C75">
        <f>IF(OR('Compare quotes'!C8="",'Compare quotes'!C8=0,A75&gt;MIN('Compare quotes'!C12,'Compare quotes'!$B$4)*12),0,-IF(A75&lt;='Compare quotes'!C10,'Compare quotes'!C8*'Compare quotes'!C9/1200,-PMT('Compare quotes'!C9/1200,'Compare quotes'!C11*12,'Compare quotes'!C8))-IF(A75=MIN('Compare quotes'!C12,'Compare quotes'!$B$4)*12,-FV('Compare quotes'!C9/1200,MAX(0,MIN('Compare quotes'!C12,'Compare quotes'!$B$4)*12-'Compare quotes'!C10),--PMT('Compare quotes'!C9/1200,'Compare quotes'!C11*12,'Compare quotes'!C8),'Compare quotes'!C8),0))</f>
        <v/>
      </c>
      <c r="D75">
        <f>IF(OR('Compare quotes'!D8="",'Compare quotes'!D8=0,A75&gt;MIN('Compare quotes'!D12,'Compare quotes'!$B$4)*12),0,-IF(A75&lt;='Compare quotes'!D10,'Compare quotes'!D8*'Compare quotes'!D9/1200,-PMT('Compare quotes'!D9/1200,'Compare quotes'!D11*12,'Compare quotes'!D8))-IF(A75=MIN('Compare quotes'!D12,'Compare quotes'!$B$4)*12,-FV('Compare quotes'!D9/1200,MAX(0,MIN('Compare quotes'!D12,'Compare quotes'!$B$4)*12-'Compare quotes'!D10),--PMT('Compare quotes'!D9/1200,'Compare quotes'!D11*12,'Compare quotes'!D8),'Compare quotes'!D8),0))</f>
        <v/>
      </c>
      <c r="E75">
        <f>IF(OR('Compare quotes'!E8="",'Compare quotes'!E8=0,A75&gt;MIN('Compare quotes'!E12,'Compare quotes'!$B$4)*12),0,-IF(A75&lt;='Compare quotes'!E10,'Compare quotes'!E8*'Compare quotes'!E9/1200,-PMT('Compare quotes'!E9/1200,'Compare quotes'!E11*12,'Compare quotes'!E8))-IF(A75=MIN('Compare quotes'!E12,'Compare quotes'!$B$4)*12,-FV('Compare quotes'!E9/1200,MAX(0,MIN('Compare quotes'!E12,'Compare quotes'!$B$4)*12-'Compare quotes'!E10),--PMT('Compare quotes'!E9/1200,'Compare quotes'!E11*12,'Compare quotes'!E8),'Compare quotes'!E8),0))</f>
        <v/>
      </c>
      <c r="F75">
        <f>IF(OR('Compare quotes'!F8="",'Compare quotes'!F8=0,A75&gt;MIN('Compare quotes'!F12,'Compare quotes'!$B$4)*12),0,-IF(A75&lt;='Compare quotes'!F10,'Compare quotes'!F8*'Compare quotes'!F9/1200,-PMT('Compare quotes'!F9/1200,'Compare quotes'!F11*12,'Compare quotes'!F8))-IF(A75=MIN('Compare quotes'!F12,'Compare quotes'!$B$4)*12,-FV('Compare quotes'!F9/1200,MAX(0,MIN('Compare quotes'!F12,'Compare quotes'!$B$4)*12-'Compare quotes'!F10),--PMT('Compare quotes'!F9/1200,'Compare quotes'!F11*12,'Compare quotes'!F8),'Compare quotes'!F8),0))</f>
        <v/>
      </c>
      <c r="G75">
        <f>IF(OR('Compare quotes'!G8="",'Compare quotes'!G8=0,A75&gt;MIN('Compare quotes'!G12,'Compare quotes'!$B$4)*12),0,-IF(A75&lt;='Compare quotes'!G10,'Compare quotes'!G8*'Compare quotes'!G9/1200,-PMT('Compare quotes'!G9/1200,'Compare quotes'!G11*12,'Compare quotes'!G8))-IF(A75=MIN('Compare quotes'!G12,'Compare quotes'!$B$4)*12,-FV('Compare quotes'!G9/1200,MAX(0,MIN('Compare quotes'!G12,'Compare quotes'!$B$4)*12-'Compare quotes'!G10),--PMT('Compare quotes'!G9/1200,'Compare quotes'!G11*12,'Compare quotes'!G8),'Compare quotes'!G8),0))</f>
        <v/>
      </c>
    </row>
    <row r="76">
      <c r="A76" t="n">
        <v>74</v>
      </c>
      <c r="B76">
        <f>IF(OR('Compare quotes'!B8="",'Compare quotes'!B8=0,A76&gt;MIN('Compare quotes'!B12,'Compare quotes'!$B$4)*12),0,-IF(A76&lt;='Compare quotes'!B10,'Compare quotes'!B8*'Compare quotes'!B9/1200,-PMT('Compare quotes'!B9/1200,'Compare quotes'!B11*12,'Compare quotes'!B8))-IF(A76=MIN('Compare quotes'!B12,'Compare quotes'!$B$4)*12,-FV('Compare quotes'!B9/1200,MAX(0,MIN('Compare quotes'!B12,'Compare quotes'!$B$4)*12-'Compare quotes'!B10),--PMT('Compare quotes'!B9/1200,'Compare quotes'!B11*12,'Compare quotes'!B8),'Compare quotes'!B8),0))</f>
        <v/>
      </c>
      <c r="C76">
        <f>IF(OR('Compare quotes'!C8="",'Compare quotes'!C8=0,A76&gt;MIN('Compare quotes'!C12,'Compare quotes'!$B$4)*12),0,-IF(A76&lt;='Compare quotes'!C10,'Compare quotes'!C8*'Compare quotes'!C9/1200,-PMT('Compare quotes'!C9/1200,'Compare quotes'!C11*12,'Compare quotes'!C8))-IF(A76=MIN('Compare quotes'!C12,'Compare quotes'!$B$4)*12,-FV('Compare quotes'!C9/1200,MAX(0,MIN('Compare quotes'!C12,'Compare quotes'!$B$4)*12-'Compare quotes'!C10),--PMT('Compare quotes'!C9/1200,'Compare quotes'!C11*12,'Compare quotes'!C8),'Compare quotes'!C8),0))</f>
        <v/>
      </c>
      <c r="D76">
        <f>IF(OR('Compare quotes'!D8="",'Compare quotes'!D8=0,A76&gt;MIN('Compare quotes'!D12,'Compare quotes'!$B$4)*12),0,-IF(A76&lt;='Compare quotes'!D10,'Compare quotes'!D8*'Compare quotes'!D9/1200,-PMT('Compare quotes'!D9/1200,'Compare quotes'!D11*12,'Compare quotes'!D8))-IF(A76=MIN('Compare quotes'!D12,'Compare quotes'!$B$4)*12,-FV('Compare quotes'!D9/1200,MAX(0,MIN('Compare quotes'!D12,'Compare quotes'!$B$4)*12-'Compare quotes'!D10),--PMT('Compare quotes'!D9/1200,'Compare quotes'!D11*12,'Compare quotes'!D8),'Compare quotes'!D8),0))</f>
        <v/>
      </c>
      <c r="E76">
        <f>IF(OR('Compare quotes'!E8="",'Compare quotes'!E8=0,A76&gt;MIN('Compare quotes'!E12,'Compare quotes'!$B$4)*12),0,-IF(A76&lt;='Compare quotes'!E10,'Compare quotes'!E8*'Compare quotes'!E9/1200,-PMT('Compare quotes'!E9/1200,'Compare quotes'!E11*12,'Compare quotes'!E8))-IF(A76=MIN('Compare quotes'!E12,'Compare quotes'!$B$4)*12,-FV('Compare quotes'!E9/1200,MAX(0,MIN('Compare quotes'!E12,'Compare quotes'!$B$4)*12-'Compare quotes'!E10),--PMT('Compare quotes'!E9/1200,'Compare quotes'!E11*12,'Compare quotes'!E8),'Compare quotes'!E8),0))</f>
        <v/>
      </c>
      <c r="F76">
        <f>IF(OR('Compare quotes'!F8="",'Compare quotes'!F8=0,A76&gt;MIN('Compare quotes'!F12,'Compare quotes'!$B$4)*12),0,-IF(A76&lt;='Compare quotes'!F10,'Compare quotes'!F8*'Compare quotes'!F9/1200,-PMT('Compare quotes'!F9/1200,'Compare quotes'!F11*12,'Compare quotes'!F8))-IF(A76=MIN('Compare quotes'!F12,'Compare quotes'!$B$4)*12,-FV('Compare quotes'!F9/1200,MAX(0,MIN('Compare quotes'!F12,'Compare quotes'!$B$4)*12-'Compare quotes'!F10),--PMT('Compare quotes'!F9/1200,'Compare quotes'!F11*12,'Compare quotes'!F8),'Compare quotes'!F8),0))</f>
        <v/>
      </c>
      <c r="G76">
        <f>IF(OR('Compare quotes'!G8="",'Compare quotes'!G8=0,A76&gt;MIN('Compare quotes'!G12,'Compare quotes'!$B$4)*12),0,-IF(A76&lt;='Compare quotes'!G10,'Compare quotes'!G8*'Compare quotes'!G9/1200,-PMT('Compare quotes'!G9/1200,'Compare quotes'!G11*12,'Compare quotes'!G8))-IF(A76=MIN('Compare quotes'!G12,'Compare quotes'!$B$4)*12,-FV('Compare quotes'!G9/1200,MAX(0,MIN('Compare quotes'!G12,'Compare quotes'!$B$4)*12-'Compare quotes'!G10),--PMT('Compare quotes'!G9/1200,'Compare quotes'!G11*12,'Compare quotes'!G8),'Compare quotes'!G8),0))</f>
        <v/>
      </c>
    </row>
    <row r="77">
      <c r="A77" t="n">
        <v>75</v>
      </c>
      <c r="B77">
        <f>IF(OR('Compare quotes'!B8="",'Compare quotes'!B8=0,A77&gt;MIN('Compare quotes'!B12,'Compare quotes'!$B$4)*12),0,-IF(A77&lt;='Compare quotes'!B10,'Compare quotes'!B8*'Compare quotes'!B9/1200,-PMT('Compare quotes'!B9/1200,'Compare quotes'!B11*12,'Compare quotes'!B8))-IF(A77=MIN('Compare quotes'!B12,'Compare quotes'!$B$4)*12,-FV('Compare quotes'!B9/1200,MAX(0,MIN('Compare quotes'!B12,'Compare quotes'!$B$4)*12-'Compare quotes'!B10),--PMT('Compare quotes'!B9/1200,'Compare quotes'!B11*12,'Compare quotes'!B8),'Compare quotes'!B8),0))</f>
        <v/>
      </c>
      <c r="C77">
        <f>IF(OR('Compare quotes'!C8="",'Compare quotes'!C8=0,A77&gt;MIN('Compare quotes'!C12,'Compare quotes'!$B$4)*12),0,-IF(A77&lt;='Compare quotes'!C10,'Compare quotes'!C8*'Compare quotes'!C9/1200,-PMT('Compare quotes'!C9/1200,'Compare quotes'!C11*12,'Compare quotes'!C8))-IF(A77=MIN('Compare quotes'!C12,'Compare quotes'!$B$4)*12,-FV('Compare quotes'!C9/1200,MAX(0,MIN('Compare quotes'!C12,'Compare quotes'!$B$4)*12-'Compare quotes'!C10),--PMT('Compare quotes'!C9/1200,'Compare quotes'!C11*12,'Compare quotes'!C8),'Compare quotes'!C8),0))</f>
        <v/>
      </c>
      <c r="D77">
        <f>IF(OR('Compare quotes'!D8="",'Compare quotes'!D8=0,A77&gt;MIN('Compare quotes'!D12,'Compare quotes'!$B$4)*12),0,-IF(A77&lt;='Compare quotes'!D10,'Compare quotes'!D8*'Compare quotes'!D9/1200,-PMT('Compare quotes'!D9/1200,'Compare quotes'!D11*12,'Compare quotes'!D8))-IF(A77=MIN('Compare quotes'!D12,'Compare quotes'!$B$4)*12,-FV('Compare quotes'!D9/1200,MAX(0,MIN('Compare quotes'!D12,'Compare quotes'!$B$4)*12-'Compare quotes'!D10),--PMT('Compare quotes'!D9/1200,'Compare quotes'!D11*12,'Compare quotes'!D8),'Compare quotes'!D8),0))</f>
        <v/>
      </c>
      <c r="E77">
        <f>IF(OR('Compare quotes'!E8="",'Compare quotes'!E8=0,A77&gt;MIN('Compare quotes'!E12,'Compare quotes'!$B$4)*12),0,-IF(A77&lt;='Compare quotes'!E10,'Compare quotes'!E8*'Compare quotes'!E9/1200,-PMT('Compare quotes'!E9/1200,'Compare quotes'!E11*12,'Compare quotes'!E8))-IF(A77=MIN('Compare quotes'!E12,'Compare quotes'!$B$4)*12,-FV('Compare quotes'!E9/1200,MAX(0,MIN('Compare quotes'!E12,'Compare quotes'!$B$4)*12-'Compare quotes'!E10),--PMT('Compare quotes'!E9/1200,'Compare quotes'!E11*12,'Compare quotes'!E8),'Compare quotes'!E8),0))</f>
        <v/>
      </c>
      <c r="F77">
        <f>IF(OR('Compare quotes'!F8="",'Compare quotes'!F8=0,A77&gt;MIN('Compare quotes'!F12,'Compare quotes'!$B$4)*12),0,-IF(A77&lt;='Compare quotes'!F10,'Compare quotes'!F8*'Compare quotes'!F9/1200,-PMT('Compare quotes'!F9/1200,'Compare quotes'!F11*12,'Compare quotes'!F8))-IF(A77=MIN('Compare quotes'!F12,'Compare quotes'!$B$4)*12,-FV('Compare quotes'!F9/1200,MAX(0,MIN('Compare quotes'!F12,'Compare quotes'!$B$4)*12-'Compare quotes'!F10),--PMT('Compare quotes'!F9/1200,'Compare quotes'!F11*12,'Compare quotes'!F8),'Compare quotes'!F8),0))</f>
        <v/>
      </c>
      <c r="G77">
        <f>IF(OR('Compare quotes'!G8="",'Compare quotes'!G8=0,A77&gt;MIN('Compare quotes'!G12,'Compare quotes'!$B$4)*12),0,-IF(A77&lt;='Compare quotes'!G10,'Compare quotes'!G8*'Compare quotes'!G9/1200,-PMT('Compare quotes'!G9/1200,'Compare quotes'!G11*12,'Compare quotes'!G8))-IF(A77=MIN('Compare quotes'!G12,'Compare quotes'!$B$4)*12,-FV('Compare quotes'!G9/1200,MAX(0,MIN('Compare quotes'!G12,'Compare quotes'!$B$4)*12-'Compare quotes'!G10),--PMT('Compare quotes'!G9/1200,'Compare quotes'!G11*12,'Compare quotes'!G8),'Compare quotes'!G8),0))</f>
        <v/>
      </c>
    </row>
    <row r="78">
      <c r="A78" t="n">
        <v>76</v>
      </c>
      <c r="B78">
        <f>IF(OR('Compare quotes'!B8="",'Compare quotes'!B8=0,A78&gt;MIN('Compare quotes'!B12,'Compare quotes'!$B$4)*12),0,-IF(A78&lt;='Compare quotes'!B10,'Compare quotes'!B8*'Compare quotes'!B9/1200,-PMT('Compare quotes'!B9/1200,'Compare quotes'!B11*12,'Compare quotes'!B8))-IF(A78=MIN('Compare quotes'!B12,'Compare quotes'!$B$4)*12,-FV('Compare quotes'!B9/1200,MAX(0,MIN('Compare quotes'!B12,'Compare quotes'!$B$4)*12-'Compare quotes'!B10),--PMT('Compare quotes'!B9/1200,'Compare quotes'!B11*12,'Compare quotes'!B8),'Compare quotes'!B8),0))</f>
        <v/>
      </c>
      <c r="C78">
        <f>IF(OR('Compare quotes'!C8="",'Compare quotes'!C8=0,A78&gt;MIN('Compare quotes'!C12,'Compare quotes'!$B$4)*12),0,-IF(A78&lt;='Compare quotes'!C10,'Compare quotes'!C8*'Compare quotes'!C9/1200,-PMT('Compare quotes'!C9/1200,'Compare quotes'!C11*12,'Compare quotes'!C8))-IF(A78=MIN('Compare quotes'!C12,'Compare quotes'!$B$4)*12,-FV('Compare quotes'!C9/1200,MAX(0,MIN('Compare quotes'!C12,'Compare quotes'!$B$4)*12-'Compare quotes'!C10),--PMT('Compare quotes'!C9/1200,'Compare quotes'!C11*12,'Compare quotes'!C8),'Compare quotes'!C8),0))</f>
        <v/>
      </c>
      <c r="D78">
        <f>IF(OR('Compare quotes'!D8="",'Compare quotes'!D8=0,A78&gt;MIN('Compare quotes'!D12,'Compare quotes'!$B$4)*12),0,-IF(A78&lt;='Compare quotes'!D10,'Compare quotes'!D8*'Compare quotes'!D9/1200,-PMT('Compare quotes'!D9/1200,'Compare quotes'!D11*12,'Compare quotes'!D8))-IF(A78=MIN('Compare quotes'!D12,'Compare quotes'!$B$4)*12,-FV('Compare quotes'!D9/1200,MAX(0,MIN('Compare quotes'!D12,'Compare quotes'!$B$4)*12-'Compare quotes'!D10),--PMT('Compare quotes'!D9/1200,'Compare quotes'!D11*12,'Compare quotes'!D8),'Compare quotes'!D8),0))</f>
        <v/>
      </c>
      <c r="E78">
        <f>IF(OR('Compare quotes'!E8="",'Compare quotes'!E8=0,A78&gt;MIN('Compare quotes'!E12,'Compare quotes'!$B$4)*12),0,-IF(A78&lt;='Compare quotes'!E10,'Compare quotes'!E8*'Compare quotes'!E9/1200,-PMT('Compare quotes'!E9/1200,'Compare quotes'!E11*12,'Compare quotes'!E8))-IF(A78=MIN('Compare quotes'!E12,'Compare quotes'!$B$4)*12,-FV('Compare quotes'!E9/1200,MAX(0,MIN('Compare quotes'!E12,'Compare quotes'!$B$4)*12-'Compare quotes'!E10),--PMT('Compare quotes'!E9/1200,'Compare quotes'!E11*12,'Compare quotes'!E8),'Compare quotes'!E8),0))</f>
        <v/>
      </c>
      <c r="F78">
        <f>IF(OR('Compare quotes'!F8="",'Compare quotes'!F8=0,A78&gt;MIN('Compare quotes'!F12,'Compare quotes'!$B$4)*12),0,-IF(A78&lt;='Compare quotes'!F10,'Compare quotes'!F8*'Compare quotes'!F9/1200,-PMT('Compare quotes'!F9/1200,'Compare quotes'!F11*12,'Compare quotes'!F8))-IF(A78=MIN('Compare quotes'!F12,'Compare quotes'!$B$4)*12,-FV('Compare quotes'!F9/1200,MAX(0,MIN('Compare quotes'!F12,'Compare quotes'!$B$4)*12-'Compare quotes'!F10),--PMT('Compare quotes'!F9/1200,'Compare quotes'!F11*12,'Compare quotes'!F8),'Compare quotes'!F8),0))</f>
        <v/>
      </c>
      <c r="G78">
        <f>IF(OR('Compare quotes'!G8="",'Compare quotes'!G8=0,A78&gt;MIN('Compare quotes'!G12,'Compare quotes'!$B$4)*12),0,-IF(A78&lt;='Compare quotes'!G10,'Compare quotes'!G8*'Compare quotes'!G9/1200,-PMT('Compare quotes'!G9/1200,'Compare quotes'!G11*12,'Compare quotes'!G8))-IF(A78=MIN('Compare quotes'!G12,'Compare quotes'!$B$4)*12,-FV('Compare quotes'!G9/1200,MAX(0,MIN('Compare quotes'!G12,'Compare quotes'!$B$4)*12-'Compare quotes'!G10),--PMT('Compare quotes'!G9/1200,'Compare quotes'!G11*12,'Compare quotes'!G8),'Compare quotes'!G8),0))</f>
        <v/>
      </c>
    </row>
    <row r="79">
      <c r="A79" t="n">
        <v>77</v>
      </c>
      <c r="B79">
        <f>IF(OR('Compare quotes'!B8="",'Compare quotes'!B8=0,A79&gt;MIN('Compare quotes'!B12,'Compare quotes'!$B$4)*12),0,-IF(A79&lt;='Compare quotes'!B10,'Compare quotes'!B8*'Compare quotes'!B9/1200,-PMT('Compare quotes'!B9/1200,'Compare quotes'!B11*12,'Compare quotes'!B8))-IF(A79=MIN('Compare quotes'!B12,'Compare quotes'!$B$4)*12,-FV('Compare quotes'!B9/1200,MAX(0,MIN('Compare quotes'!B12,'Compare quotes'!$B$4)*12-'Compare quotes'!B10),--PMT('Compare quotes'!B9/1200,'Compare quotes'!B11*12,'Compare quotes'!B8),'Compare quotes'!B8),0))</f>
        <v/>
      </c>
      <c r="C79">
        <f>IF(OR('Compare quotes'!C8="",'Compare quotes'!C8=0,A79&gt;MIN('Compare quotes'!C12,'Compare quotes'!$B$4)*12),0,-IF(A79&lt;='Compare quotes'!C10,'Compare quotes'!C8*'Compare quotes'!C9/1200,-PMT('Compare quotes'!C9/1200,'Compare quotes'!C11*12,'Compare quotes'!C8))-IF(A79=MIN('Compare quotes'!C12,'Compare quotes'!$B$4)*12,-FV('Compare quotes'!C9/1200,MAX(0,MIN('Compare quotes'!C12,'Compare quotes'!$B$4)*12-'Compare quotes'!C10),--PMT('Compare quotes'!C9/1200,'Compare quotes'!C11*12,'Compare quotes'!C8),'Compare quotes'!C8),0))</f>
        <v/>
      </c>
      <c r="D79">
        <f>IF(OR('Compare quotes'!D8="",'Compare quotes'!D8=0,A79&gt;MIN('Compare quotes'!D12,'Compare quotes'!$B$4)*12),0,-IF(A79&lt;='Compare quotes'!D10,'Compare quotes'!D8*'Compare quotes'!D9/1200,-PMT('Compare quotes'!D9/1200,'Compare quotes'!D11*12,'Compare quotes'!D8))-IF(A79=MIN('Compare quotes'!D12,'Compare quotes'!$B$4)*12,-FV('Compare quotes'!D9/1200,MAX(0,MIN('Compare quotes'!D12,'Compare quotes'!$B$4)*12-'Compare quotes'!D10),--PMT('Compare quotes'!D9/1200,'Compare quotes'!D11*12,'Compare quotes'!D8),'Compare quotes'!D8),0))</f>
        <v/>
      </c>
      <c r="E79">
        <f>IF(OR('Compare quotes'!E8="",'Compare quotes'!E8=0,A79&gt;MIN('Compare quotes'!E12,'Compare quotes'!$B$4)*12),0,-IF(A79&lt;='Compare quotes'!E10,'Compare quotes'!E8*'Compare quotes'!E9/1200,-PMT('Compare quotes'!E9/1200,'Compare quotes'!E11*12,'Compare quotes'!E8))-IF(A79=MIN('Compare quotes'!E12,'Compare quotes'!$B$4)*12,-FV('Compare quotes'!E9/1200,MAX(0,MIN('Compare quotes'!E12,'Compare quotes'!$B$4)*12-'Compare quotes'!E10),--PMT('Compare quotes'!E9/1200,'Compare quotes'!E11*12,'Compare quotes'!E8),'Compare quotes'!E8),0))</f>
        <v/>
      </c>
      <c r="F79">
        <f>IF(OR('Compare quotes'!F8="",'Compare quotes'!F8=0,A79&gt;MIN('Compare quotes'!F12,'Compare quotes'!$B$4)*12),0,-IF(A79&lt;='Compare quotes'!F10,'Compare quotes'!F8*'Compare quotes'!F9/1200,-PMT('Compare quotes'!F9/1200,'Compare quotes'!F11*12,'Compare quotes'!F8))-IF(A79=MIN('Compare quotes'!F12,'Compare quotes'!$B$4)*12,-FV('Compare quotes'!F9/1200,MAX(0,MIN('Compare quotes'!F12,'Compare quotes'!$B$4)*12-'Compare quotes'!F10),--PMT('Compare quotes'!F9/1200,'Compare quotes'!F11*12,'Compare quotes'!F8),'Compare quotes'!F8),0))</f>
        <v/>
      </c>
      <c r="G79">
        <f>IF(OR('Compare quotes'!G8="",'Compare quotes'!G8=0,A79&gt;MIN('Compare quotes'!G12,'Compare quotes'!$B$4)*12),0,-IF(A79&lt;='Compare quotes'!G10,'Compare quotes'!G8*'Compare quotes'!G9/1200,-PMT('Compare quotes'!G9/1200,'Compare quotes'!G11*12,'Compare quotes'!G8))-IF(A79=MIN('Compare quotes'!G12,'Compare quotes'!$B$4)*12,-FV('Compare quotes'!G9/1200,MAX(0,MIN('Compare quotes'!G12,'Compare quotes'!$B$4)*12-'Compare quotes'!G10),--PMT('Compare quotes'!G9/1200,'Compare quotes'!G11*12,'Compare quotes'!G8),'Compare quotes'!G8),0))</f>
        <v/>
      </c>
    </row>
    <row r="80">
      <c r="A80" t="n">
        <v>78</v>
      </c>
      <c r="B80">
        <f>IF(OR('Compare quotes'!B8="",'Compare quotes'!B8=0,A80&gt;MIN('Compare quotes'!B12,'Compare quotes'!$B$4)*12),0,-IF(A80&lt;='Compare quotes'!B10,'Compare quotes'!B8*'Compare quotes'!B9/1200,-PMT('Compare quotes'!B9/1200,'Compare quotes'!B11*12,'Compare quotes'!B8))-IF(A80=MIN('Compare quotes'!B12,'Compare quotes'!$B$4)*12,-FV('Compare quotes'!B9/1200,MAX(0,MIN('Compare quotes'!B12,'Compare quotes'!$B$4)*12-'Compare quotes'!B10),--PMT('Compare quotes'!B9/1200,'Compare quotes'!B11*12,'Compare quotes'!B8),'Compare quotes'!B8),0))</f>
        <v/>
      </c>
      <c r="C80">
        <f>IF(OR('Compare quotes'!C8="",'Compare quotes'!C8=0,A80&gt;MIN('Compare quotes'!C12,'Compare quotes'!$B$4)*12),0,-IF(A80&lt;='Compare quotes'!C10,'Compare quotes'!C8*'Compare quotes'!C9/1200,-PMT('Compare quotes'!C9/1200,'Compare quotes'!C11*12,'Compare quotes'!C8))-IF(A80=MIN('Compare quotes'!C12,'Compare quotes'!$B$4)*12,-FV('Compare quotes'!C9/1200,MAX(0,MIN('Compare quotes'!C12,'Compare quotes'!$B$4)*12-'Compare quotes'!C10),--PMT('Compare quotes'!C9/1200,'Compare quotes'!C11*12,'Compare quotes'!C8),'Compare quotes'!C8),0))</f>
        <v/>
      </c>
      <c r="D80">
        <f>IF(OR('Compare quotes'!D8="",'Compare quotes'!D8=0,A80&gt;MIN('Compare quotes'!D12,'Compare quotes'!$B$4)*12),0,-IF(A80&lt;='Compare quotes'!D10,'Compare quotes'!D8*'Compare quotes'!D9/1200,-PMT('Compare quotes'!D9/1200,'Compare quotes'!D11*12,'Compare quotes'!D8))-IF(A80=MIN('Compare quotes'!D12,'Compare quotes'!$B$4)*12,-FV('Compare quotes'!D9/1200,MAX(0,MIN('Compare quotes'!D12,'Compare quotes'!$B$4)*12-'Compare quotes'!D10),--PMT('Compare quotes'!D9/1200,'Compare quotes'!D11*12,'Compare quotes'!D8),'Compare quotes'!D8),0))</f>
        <v/>
      </c>
      <c r="E80">
        <f>IF(OR('Compare quotes'!E8="",'Compare quotes'!E8=0,A80&gt;MIN('Compare quotes'!E12,'Compare quotes'!$B$4)*12),0,-IF(A80&lt;='Compare quotes'!E10,'Compare quotes'!E8*'Compare quotes'!E9/1200,-PMT('Compare quotes'!E9/1200,'Compare quotes'!E11*12,'Compare quotes'!E8))-IF(A80=MIN('Compare quotes'!E12,'Compare quotes'!$B$4)*12,-FV('Compare quotes'!E9/1200,MAX(0,MIN('Compare quotes'!E12,'Compare quotes'!$B$4)*12-'Compare quotes'!E10),--PMT('Compare quotes'!E9/1200,'Compare quotes'!E11*12,'Compare quotes'!E8),'Compare quotes'!E8),0))</f>
        <v/>
      </c>
      <c r="F80">
        <f>IF(OR('Compare quotes'!F8="",'Compare quotes'!F8=0,A80&gt;MIN('Compare quotes'!F12,'Compare quotes'!$B$4)*12),0,-IF(A80&lt;='Compare quotes'!F10,'Compare quotes'!F8*'Compare quotes'!F9/1200,-PMT('Compare quotes'!F9/1200,'Compare quotes'!F11*12,'Compare quotes'!F8))-IF(A80=MIN('Compare quotes'!F12,'Compare quotes'!$B$4)*12,-FV('Compare quotes'!F9/1200,MAX(0,MIN('Compare quotes'!F12,'Compare quotes'!$B$4)*12-'Compare quotes'!F10),--PMT('Compare quotes'!F9/1200,'Compare quotes'!F11*12,'Compare quotes'!F8),'Compare quotes'!F8),0))</f>
        <v/>
      </c>
      <c r="G80">
        <f>IF(OR('Compare quotes'!G8="",'Compare quotes'!G8=0,A80&gt;MIN('Compare quotes'!G12,'Compare quotes'!$B$4)*12),0,-IF(A80&lt;='Compare quotes'!G10,'Compare quotes'!G8*'Compare quotes'!G9/1200,-PMT('Compare quotes'!G9/1200,'Compare quotes'!G11*12,'Compare quotes'!G8))-IF(A80=MIN('Compare quotes'!G12,'Compare quotes'!$B$4)*12,-FV('Compare quotes'!G9/1200,MAX(0,MIN('Compare quotes'!G12,'Compare quotes'!$B$4)*12-'Compare quotes'!G10),--PMT('Compare quotes'!G9/1200,'Compare quotes'!G11*12,'Compare quotes'!G8),'Compare quotes'!G8),0))</f>
        <v/>
      </c>
    </row>
    <row r="81">
      <c r="A81" t="n">
        <v>79</v>
      </c>
      <c r="B81">
        <f>IF(OR('Compare quotes'!B8="",'Compare quotes'!B8=0,A81&gt;MIN('Compare quotes'!B12,'Compare quotes'!$B$4)*12),0,-IF(A81&lt;='Compare quotes'!B10,'Compare quotes'!B8*'Compare quotes'!B9/1200,-PMT('Compare quotes'!B9/1200,'Compare quotes'!B11*12,'Compare quotes'!B8))-IF(A81=MIN('Compare quotes'!B12,'Compare quotes'!$B$4)*12,-FV('Compare quotes'!B9/1200,MAX(0,MIN('Compare quotes'!B12,'Compare quotes'!$B$4)*12-'Compare quotes'!B10),--PMT('Compare quotes'!B9/1200,'Compare quotes'!B11*12,'Compare quotes'!B8),'Compare quotes'!B8),0))</f>
        <v/>
      </c>
      <c r="C81">
        <f>IF(OR('Compare quotes'!C8="",'Compare quotes'!C8=0,A81&gt;MIN('Compare quotes'!C12,'Compare quotes'!$B$4)*12),0,-IF(A81&lt;='Compare quotes'!C10,'Compare quotes'!C8*'Compare quotes'!C9/1200,-PMT('Compare quotes'!C9/1200,'Compare quotes'!C11*12,'Compare quotes'!C8))-IF(A81=MIN('Compare quotes'!C12,'Compare quotes'!$B$4)*12,-FV('Compare quotes'!C9/1200,MAX(0,MIN('Compare quotes'!C12,'Compare quotes'!$B$4)*12-'Compare quotes'!C10),--PMT('Compare quotes'!C9/1200,'Compare quotes'!C11*12,'Compare quotes'!C8),'Compare quotes'!C8),0))</f>
        <v/>
      </c>
      <c r="D81">
        <f>IF(OR('Compare quotes'!D8="",'Compare quotes'!D8=0,A81&gt;MIN('Compare quotes'!D12,'Compare quotes'!$B$4)*12),0,-IF(A81&lt;='Compare quotes'!D10,'Compare quotes'!D8*'Compare quotes'!D9/1200,-PMT('Compare quotes'!D9/1200,'Compare quotes'!D11*12,'Compare quotes'!D8))-IF(A81=MIN('Compare quotes'!D12,'Compare quotes'!$B$4)*12,-FV('Compare quotes'!D9/1200,MAX(0,MIN('Compare quotes'!D12,'Compare quotes'!$B$4)*12-'Compare quotes'!D10),--PMT('Compare quotes'!D9/1200,'Compare quotes'!D11*12,'Compare quotes'!D8),'Compare quotes'!D8),0))</f>
        <v/>
      </c>
      <c r="E81">
        <f>IF(OR('Compare quotes'!E8="",'Compare quotes'!E8=0,A81&gt;MIN('Compare quotes'!E12,'Compare quotes'!$B$4)*12),0,-IF(A81&lt;='Compare quotes'!E10,'Compare quotes'!E8*'Compare quotes'!E9/1200,-PMT('Compare quotes'!E9/1200,'Compare quotes'!E11*12,'Compare quotes'!E8))-IF(A81=MIN('Compare quotes'!E12,'Compare quotes'!$B$4)*12,-FV('Compare quotes'!E9/1200,MAX(0,MIN('Compare quotes'!E12,'Compare quotes'!$B$4)*12-'Compare quotes'!E10),--PMT('Compare quotes'!E9/1200,'Compare quotes'!E11*12,'Compare quotes'!E8),'Compare quotes'!E8),0))</f>
        <v/>
      </c>
      <c r="F81">
        <f>IF(OR('Compare quotes'!F8="",'Compare quotes'!F8=0,A81&gt;MIN('Compare quotes'!F12,'Compare quotes'!$B$4)*12),0,-IF(A81&lt;='Compare quotes'!F10,'Compare quotes'!F8*'Compare quotes'!F9/1200,-PMT('Compare quotes'!F9/1200,'Compare quotes'!F11*12,'Compare quotes'!F8))-IF(A81=MIN('Compare quotes'!F12,'Compare quotes'!$B$4)*12,-FV('Compare quotes'!F9/1200,MAX(0,MIN('Compare quotes'!F12,'Compare quotes'!$B$4)*12-'Compare quotes'!F10),--PMT('Compare quotes'!F9/1200,'Compare quotes'!F11*12,'Compare quotes'!F8),'Compare quotes'!F8),0))</f>
        <v/>
      </c>
      <c r="G81">
        <f>IF(OR('Compare quotes'!G8="",'Compare quotes'!G8=0,A81&gt;MIN('Compare quotes'!G12,'Compare quotes'!$B$4)*12),0,-IF(A81&lt;='Compare quotes'!G10,'Compare quotes'!G8*'Compare quotes'!G9/1200,-PMT('Compare quotes'!G9/1200,'Compare quotes'!G11*12,'Compare quotes'!G8))-IF(A81=MIN('Compare quotes'!G12,'Compare quotes'!$B$4)*12,-FV('Compare quotes'!G9/1200,MAX(0,MIN('Compare quotes'!G12,'Compare quotes'!$B$4)*12-'Compare quotes'!G10),--PMT('Compare quotes'!G9/1200,'Compare quotes'!G11*12,'Compare quotes'!G8),'Compare quotes'!G8),0))</f>
        <v/>
      </c>
    </row>
    <row r="82">
      <c r="A82" t="n">
        <v>80</v>
      </c>
      <c r="B82">
        <f>IF(OR('Compare quotes'!B8="",'Compare quotes'!B8=0,A82&gt;MIN('Compare quotes'!B12,'Compare quotes'!$B$4)*12),0,-IF(A82&lt;='Compare quotes'!B10,'Compare quotes'!B8*'Compare quotes'!B9/1200,-PMT('Compare quotes'!B9/1200,'Compare quotes'!B11*12,'Compare quotes'!B8))-IF(A82=MIN('Compare quotes'!B12,'Compare quotes'!$B$4)*12,-FV('Compare quotes'!B9/1200,MAX(0,MIN('Compare quotes'!B12,'Compare quotes'!$B$4)*12-'Compare quotes'!B10),--PMT('Compare quotes'!B9/1200,'Compare quotes'!B11*12,'Compare quotes'!B8),'Compare quotes'!B8),0))</f>
        <v/>
      </c>
      <c r="C82">
        <f>IF(OR('Compare quotes'!C8="",'Compare quotes'!C8=0,A82&gt;MIN('Compare quotes'!C12,'Compare quotes'!$B$4)*12),0,-IF(A82&lt;='Compare quotes'!C10,'Compare quotes'!C8*'Compare quotes'!C9/1200,-PMT('Compare quotes'!C9/1200,'Compare quotes'!C11*12,'Compare quotes'!C8))-IF(A82=MIN('Compare quotes'!C12,'Compare quotes'!$B$4)*12,-FV('Compare quotes'!C9/1200,MAX(0,MIN('Compare quotes'!C12,'Compare quotes'!$B$4)*12-'Compare quotes'!C10),--PMT('Compare quotes'!C9/1200,'Compare quotes'!C11*12,'Compare quotes'!C8),'Compare quotes'!C8),0))</f>
        <v/>
      </c>
      <c r="D82">
        <f>IF(OR('Compare quotes'!D8="",'Compare quotes'!D8=0,A82&gt;MIN('Compare quotes'!D12,'Compare quotes'!$B$4)*12),0,-IF(A82&lt;='Compare quotes'!D10,'Compare quotes'!D8*'Compare quotes'!D9/1200,-PMT('Compare quotes'!D9/1200,'Compare quotes'!D11*12,'Compare quotes'!D8))-IF(A82=MIN('Compare quotes'!D12,'Compare quotes'!$B$4)*12,-FV('Compare quotes'!D9/1200,MAX(0,MIN('Compare quotes'!D12,'Compare quotes'!$B$4)*12-'Compare quotes'!D10),--PMT('Compare quotes'!D9/1200,'Compare quotes'!D11*12,'Compare quotes'!D8),'Compare quotes'!D8),0))</f>
        <v/>
      </c>
      <c r="E82">
        <f>IF(OR('Compare quotes'!E8="",'Compare quotes'!E8=0,A82&gt;MIN('Compare quotes'!E12,'Compare quotes'!$B$4)*12),0,-IF(A82&lt;='Compare quotes'!E10,'Compare quotes'!E8*'Compare quotes'!E9/1200,-PMT('Compare quotes'!E9/1200,'Compare quotes'!E11*12,'Compare quotes'!E8))-IF(A82=MIN('Compare quotes'!E12,'Compare quotes'!$B$4)*12,-FV('Compare quotes'!E9/1200,MAX(0,MIN('Compare quotes'!E12,'Compare quotes'!$B$4)*12-'Compare quotes'!E10),--PMT('Compare quotes'!E9/1200,'Compare quotes'!E11*12,'Compare quotes'!E8),'Compare quotes'!E8),0))</f>
        <v/>
      </c>
      <c r="F82">
        <f>IF(OR('Compare quotes'!F8="",'Compare quotes'!F8=0,A82&gt;MIN('Compare quotes'!F12,'Compare quotes'!$B$4)*12),0,-IF(A82&lt;='Compare quotes'!F10,'Compare quotes'!F8*'Compare quotes'!F9/1200,-PMT('Compare quotes'!F9/1200,'Compare quotes'!F11*12,'Compare quotes'!F8))-IF(A82=MIN('Compare quotes'!F12,'Compare quotes'!$B$4)*12,-FV('Compare quotes'!F9/1200,MAX(0,MIN('Compare quotes'!F12,'Compare quotes'!$B$4)*12-'Compare quotes'!F10),--PMT('Compare quotes'!F9/1200,'Compare quotes'!F11*12,'Compare quotes'!F8),'Compare quotes'!F8),0))</f>
        <v/>
      </c>
      <c r="G82">
        <f>IF(OR('Compare quotes'!G8="",'Compare quotes'!G8=0,A82&gt;MIN('Compare quotes'!G12,'Compare quotes'!$B$4)*12),0,-IF(A82&lt;='Compare quotes'!G10,'Compare quotes'!G8*'Compare quotes'!G9/1200,-PMT('Compare quotes'!G9/1200,'Compare quotes'!G11*12,'Compare quotes'!G8))-IF(A82=MIN('Compare quotes'!G12,'Compare quotes'!$B$4)*12,-FV('Compare quotes'!G9/1200,MAX(0,MIN('Compare quotes'!G12,'Compare quotes'!$B$4)*12-'Compare quotes'!G10),--PMT('Compare quotes'!G9/1200,'Compare quotes'!G11*12,'Compare quotes'!G8),'Compare quotes'!G8),0))</f>
        <v/>
      </c>
    </row>
    <row r="83">
      <c r="A83" t="n">
        <v>81</v>
      </c>
      <c r="B83">
        <f>IF(OR('Compare quotes'!B8="",'Compare quotes'!B8=0,A83&gt;MIN('Compare quotes'!B12,'Compare quotes'!$B$4)*12),0,-IF(A83&lt;='Compare quotes'!B10,'Compare quotes'!B8*'Compare quotes'!B9/1200,-PMT('Compare quotes'!B9/1200,'Compare quotes'!B11*12,'Compare quotes'!B8))-IF(A83=MIN('Compare quotes'!B12,'Compare quotes'!$B$4)*12,-FV('Compare quotes'!B9/1200,MAX(0,MIN('Compare quotes'!B12,'Compare quotes'!$B$4)*12-'Compare quotes'!B10),--PMT('Compare quotes'!B9/1200,'Compare quotes'!B11*12,'Compare quotes'!B8),'Compare quotes'!B8),0))</f>
        <v/>
      </c>
      <c r="C83">
        <f>IF(OR('Compare quotes'!C8="",'Compare quotes'!C8=0,A83&gt;MIN('Compare quotes'!C12,'Compare quotes'!$B$4)*12),0,-IF(A83&lt;='Compare quotes'!C10,'Compare quotes'!C8*'Compare quotes'!C9/1200,-PMT('Compare quotes'!C9/1200,'Compare quotes'!C11*12,'Compare quotes'!C8))-IF(A83=MIN('Compare quotes'!C12,'Compare quotes'!$B$4)*12,-FV('Compare quotes'!C9/1200,MAX(0,MIN('Compare quotes'!C12,'Compare quotes'!$B$4)*12-'Compare quotes'!C10),--PMT('Compare quotes'!C9/1200,'Compare quotes'!C11*12,'Compare quotes'!C8),'Compare quotes'!C8),0))</f>
        <v/>
      </c>
      <c r="D83">
        <f>IF(OR('Compare quotes'!D8="",'Compare quotes'!D8=0,A83&gt;MIN('Compare quotes'!D12,'Compare quotes'!$B$4)*12),0,-IF(A83&lt;='Compare quotes'!D10,'Compare quotes'!D8*'Compare quotes'!D9/1200,-PMT('Compare quotes'!D9/1200,'Compare quotes'!D11*12,'Compare quotes'!D8))-IF(A83=MIN('Compare quotes'!D12,'Compare quotes'!$B$4)*12,-FV('Compare quotes'!D9/1200,MAX(0,MIN('Compare quotes'!D12,'Compare quotes'!$B$4)*12-'Compare quotes'!D10),--PMT('Compare quotes'!D9/1200,'Compare quotes'!D11*12,'Compare quotes'!D8),'Compare quotes'!D8),0))</f>
        <v/>
      </c>
      <c r="E83">
        <f>IF(OR('Compare quotes'!E8="",'Compare quotes'!E8=0,A83&gt;MIN('Compare quotes'!E12,'Compare quotes'!$B$4)*12),0,-IF(A83&lt;='Compare quotes'!E10,'Compare quotes'!E8*'Compare quotes'!E9/1200,-PMT('Compare quotes'!E9/1200,'Compare quotes'!E11*12,'Compare quotes'!E8))-IF(A83=MIN('Compare quotes'!E12,'Compare quotes'!$B$4)*12,-FV('Compare quotes'!E9/1200,MAX(0,MIN('Compare quotes'!E12,'Compare quotes'!$B$4)*12-'Compare quotes'!E10),--PMT('Compare quotes'!E9/1200,'Compare quotes'!E11*12,'Compare quotes'!E8),'Compare quotes'!E8),0))</f>
        <v/>
      </c>
      <c r="F83">
        <f>IF(OR('Compare quotes'!F8="",'Compare quotes'!F8=0,A83&gt;MIN('Compare quotes'!F12,'Compare quotes'!$B$4)*12),0,-IF(A83&lt;='Compare quotes'!F10,'Compare quotes'!F8*'Compare quotes'!F9/1200,-PMT('Compare quotes'!F9/1200,'Compare quotes'!F11*12,'Compare quotes'!F8))-IF(A83=MIN('Compare quotes'!F12,'Compare quotes'!$B$4)*12,-FV('Compare quotes'!F9/1200,MAX(0,MIN('Compare quotes'!F12,'Compare quotes'!$B$4)*12-'Compare quotes'!F10),--PMT('Compare quotes'!F9/1200,'Compare quotes'!F11*12,'Compare quotes'!F8),'Compare quotes'!F8),0))</f>
        <v/>
      </c>
      <c r="G83">
        <f>IF(OR('Compare quotes'!G8="",'Compare quotes'!G8=0,A83&gt;MIN('Compare quotes'!G12,'Compare quotes'!$B$4)*12),0,-IF(A83&lt;='Compare quotes'!G10,'Compare quotes'!G8*'Compare quotes'!G9/1200,-PMT('Compare quotes'!G9/1200,'Compare quotes'!G11*12,'Compare quotes'!G8))-IF(A83=MIN('Compare quotes'!G12,'Compare quotes'!$B$4)*12,-FV('Compare quotes'!G9/1200,MAX(0,MIN('Compare quotes'!G12,'Compare quotes'!$B$4)*12-'Compare quotes'!G10),--PMT('Compare quotes'!G9/1200,'Compare quotes'!G11*12,'Compare quotes'!G8),'Compare quotes'!G8),0))</f>
        <v/>
      </c>
    </row>
    <row r="84">
      <c r="A84" t="n">
        <v>82</v>
      </c>
      <c r="B84">
        <f>IF(OR('Compare quotes'!B8="",'Compare quotes'!B8=0,A84&gt;MIN('Compare quotes'!B12,'Compare quotes'!$B$4)*12),0,-IF(A84&lt;='Compare quotes'!B10,'Compare quotes'!B8*'Compare quotes'!B9/1200,-PMT('Compare quotes'!B9/1200,'Compare quotes'!B11*12,'Compare quotes'!B8))-IF(A84=MIN('Compare quotes'!B12,'Compare quotes'!$B$4)*12,-FV('Compare quotes'!B9/1200,MAX(0,MIN('Compare quotes'!B12,'Compare quotes'!$B$4)*12-'Compare quotes'!B10),--PMT('Compare quotes'!B9/1200,'Compare quotes'!B11*12,'Compare quotes'!B8),'Compare quotes'!B8),0))</f>
        <v/>
      </c>
      <c r="C84">
        <f>IF(OR('Compare quotes'!C8="",'Compare quotes'!C8=0,A84&gt;MIN('Compare quotes'!C12,'Compare quotes'!$B$4)*12),0,-IF(A84&lt;='Compare quotes'!C10,'Compare quotes'!C8*'Compare quotes'!C9/1200,-PMT('Compare quotes'!C9/1200,'Compare quotes'!C11*12,'Compare quotes'!C8))-IF(A84=MIN('Compare quotes'!C12,'Compare quotes'!$B$4)*12,-FV('Compare quotes'!C9/1200,MAX(0,MIN('Compare quotes'!C12,'Compare quotes'!$B$4)*12-'Compare quotes'!C10),--PMT('Compare quotes'!C9/1200,'Compare quotes'!C11*12,'Compare quotes'!C8),'Compare quotes'!C8),0))</f>
        <v/>
      </c>
      <c r="D84">
        <f>IF(OR('Compare quotes'!D8="",'Compare quotes'!D8=0,A84&gt;MIN('Compare quotes'!D12,'Compare quotes'!$B$4)*12),0,-IF(A84&lt;='Compare quotes'!D10,'Compare quotes'!D8*'Compare quotes'!D9/1200,-PMT('Compare quotes'!D9/1200,'Compare quotes'!D11*12,'Compare quotes'!D8))-IF(A84=MIN('Compare quotes'!D12,'Compare quotes'!$B$4)*12,-FV('Compare quotes'!D9/1200,MAX(0,MIN('Compare quotes'!D12,'Compare quotes'!$B$4)*12-'Compare quotes'!D10),--PMT('Compare quotes'!D9/1200,'Compare quotes'!D11*12,'Compare quotes'!D8),'Compare quotes'!D8),0))</f>
        <v/>
      </c>
      <c r="E84">
        <f>IF(OR('Compare quotes'!E8="",'Compare quotes'!E8=0,A84&gt;MIN('Compare quotes'!E12,'Compare quotes'!$B$4)*12),0,-IF(A84&lt;='Compare quotes'!E10,'Compare quotes'!E8*'Compare quotes'!E9/1200,-PMT('Compare quotes'!E9/1200,'Compare quotes'!E11*12,'Compare quotes'!E8))-IF(A84=MIN('Compare quotes'!E12,'Compare quotes'!$B$4)*12,-FV('Compare quotes'!E9/1200,MAX(0,MIN('Compare quotes'!E12,'Compare quotes'!$B$4)*12-'Compare quotes'!E10),--PMT('Compare quotes'!E9/1200,'Compare quotes'!E11*12,'Compare quotes'!E8),'Compare quotes'!E8),0))</f>
        <v/>
      </c>
      <c r="F84">
        <f>IF(OR('Compare quotes'!F8="",'Compare quotes'!F8=0,A84&gt;MIN('Compare quotes'!F12,'Compare quotes'!$B$4)*12),0,-IF(A84&lt;='Compare quotes'!F10,'Compare quotes'!F8*'Compare quotes'!F9/1200,-PMT('Compare quotes'!F9/1200,'Compare quotes'!F11*12,'Compare quotes'!F8))-IF(A84=MIN('Compare quotes'!F12,'Compare quotes'!$B$4)*12,-FV('Compare quotes'!F9/1200,MAX(0,MIN('Compare quotes'!F12,'Compare quotes'!$B$4)*12-'Compare quotes'!F10),--PMT('Compare quotes'!F9/1200,'Compare quotes'!F11*12,'Compare quotes'!F8),'Compare quotes'!F8),0))</f>
        <v/>
      </c>
      <c r="G84">
        <f>IF(OR('Compare quotes'!G8="",'Compare quotes'!G8=0,A84&gt;MIN('Compare quotes'!G12,'Compare quotes'!$B$4)*12),0,-IF(A84&lt;='Compare quotes'!G10,'Compare quotes'!G8*'Compare quotes'!G9/1200,-PMT('Compare quotes'!G9/1200,'Compare quotes'!G11*12,'Compare quotes'!G8))-IF(A84=MIN('Compare quotes'!G12,'Compare quotes'!$B$4)*12,-FV('Compare quotes'!G9/1200,MAX(0,MIN('Compare quotes'!G12,'Compare quotes'!$B$4)*12-'Compare quotes'!G10),--PMT('Compare quotes'!G9/1200,'Compare quotes'!G11*12,'Compare quotes'!G8),'Compare quotes'!G8),0))</f>
        <v/>
      </c>
    </row>
    <row r="85">
      <c r="A85" t="n">
        <v>83</v>
      </c>
      <c r="B85">
        <f>IF(OR('Compare quotes'!B8="",'Compare quotes'!B8=0,A85&gt;MIN('Compare quotes'!B12,'Compare quotes'!$B$4)*12),0,-IF(A85&lt;='Compare quotes'!B10,'Compare quotes'!B8*'Compare quotes'!B9/1200,-PMT('Compare quotes'!B9/1200,'Compare quotes'!B11*12,'Compare quotes'!B8))-IF(A85=MIN('Compare quotes'!B12,'Compare quotes'!$B$4)*12,-FV('Compare quotes'!B9/1200,MAX(0,MIN('Compare quotes'!B12,'Compare quotes'!$B$4)*12-'Compare quotes'!B10),--PMT('Compare quotes'!B9/1200,'Compare quotes'!B11*12,'Compare quotes'!B8),'Compare quotes'!B8),0))</f>
        <v/>
      </c>
      <c r="C85">
        <f>IF(OR('Compare quotes'!C8="",'Compare quotes'!C8=0,A85&gt;MIN('Compare quotes'!C12,'Compare quotes'!$B$4)*12),0,-IF(A85&lt;='Compare quotes'!C10,'Compare quotes'!C8*'Compare quotes'!C9/1200,-PMT('Compare quotes'!C9/1200,'Compare quotes'!C11*12,'Compare quotes'!C8))-IF(A85=MIN('Compare quotes'!C12,'Compare quotes'!$B$4)*12,-FV('Compare quotes'!C9/1200,MAX(0,MIN('Compare quotes'!C12,'Compare quotes'!$B$4)*12-'Compare quotes'!C10),--PMT('Compare quotes'!C9/1200,'Compare quotes'!C11*12,'Compare quotes'!C8),'Compare quotes'!C8),0))</f>
        <v/>
      </c>
      <c r="D85">
        <f>IF(OR('Compare quotes'!D8="",'Compare quotes'!D8=0,A85&gt;MIN('Compare quotes'!D12,'Compare quotes'!$B$4)*12),0,-IF(A85&lt;='Compare quotes'!D10,'Compare quotes'!D8*'Compare quotes'!D9/1200,-PMT('Compare quotes'!D9/1200,'Compare quotes'!D11*12,'Compare quotes'!D8))-IF(A85=MIN('Compare quotes'!D12,'Compare quotes'!$B$4)*12,-FV('Compare quotes'!D9/1200,MAX(0,MIN('Compare quotes'!D12,'Compare quotes'!$B$4)*12-'Compare quotes'!D10),--PMT('Compare quotes'!D9/1200,'Compare quotes'!D11*12,'Compare quotes'!D8),'Compare quotes'!D8),0))</f>
        <v/>
      </c>
      <c r="E85">
        <f>IF(OR('Compare quotes'!E8="",'Compare quotes'!E8=0,A85&gt;MIN('Compare quotes'!E12,'Compare quotes'!$B$4)*12),0,-IF(A85&lt;='Compare quotes'!E10,'Compare quotes'!E8*'Compare quotes'!E9/1200,-PMT('Compare quotes'!E9/1200,'Compare quotes'!E11*12,'Compare quotes'!E8))-IF(A85=MIN('Compare quotes'!E12,'Compare quotes'!$B$4)*12,-FV('Compare quotes'!E9/1200,MAX(0,MIN('Compare quotes'!E12,'Compare quotes'!$B$4)*12-'Compare quotes'!E10),--PMT('Compare quotes'!E9/1200,'Compare quotes'!E11*12,'Compare quotes'!E8),'Compare quotes'!E8),0))</f>
        <v/>
      </c>
      <c r="F85">
        <f>IF(OR('Compare quotes'!F8="",'Compare quotes'!F8=0,A85&gt;MIN('Compare quotes'!F12,'Compare quotes'!$B$4)*12),0,-IF(A85&lt;='Compare quotes'!F10,'Compare quotes'!F8*'Compare quotes'!F9/1200,-PMT('Compare quotes'!F9/1200,'Compare quotes'!F11*12,'Compare quotes'!F8))-IF(A85=MIN('Compare quotes'!F12,'Compare quotes'!$B$4)*12,-FV('Compare quotes'!F9/1200,MAX(0,MIN('Compare quotes'!F12,'Compare quotes'!$B$4)*12-'Compare quotes'!F10),--PMT('Compare quotes'!F9/1200,'Compare quotes'!F11*12,'Compare quotes'!F8),'Compare quotes'!F8),0))</f>
        <v/>
      </c>
      <c r="G85">
        <f>IF(OR('Compare quotes'!G8="",'Compare quotes'!G8=0,A85&gt;MIN('Compare quotes'!G12,'Compare quotes'!$B$4)*12),0,-IF(A85&lt;='Compare quotes'!G10,'Compare quotes'!G8*'Compare quotes'!G9/1200,-PMT('Compare quotes'!G9/1200,'Compare quotes'!G11*12,'Compare quotes'!G8))-IF(A85=MIN('Compare quotes'!G12,'Compare quotes'!$B$4)*12,-FV('Compare quotes'!G9/1200,MAX(0,MIN('Compare quotes'!G12,'Compare quotes'!$B$4)*12-'Compare quotes'!G10),--PMT('Compare quotes'!G9/1200,'Compare quotes'!G11*12,'Compare quotes'!G8),'Compare quotes'!G8),0))</f>
        <v/>
      </c>
    </row>
    <row r="86">
      <c r="A86" t="n">
        <v>84</v>
      </c>
      <c r="B86">
        <f>IF(OR('Compare quotes'!B8="",'Compare quotes'!B8=0,A86&gt;MIN('Compare quotes'!B12,'Compare quotes'!$B$4)*12),0,-IF(A86&lt;='Compare quotes'!B10,'Compare quotes'!B8*'Compare quotes'!B9/1200,-PMT('Compare quotes'!B9/1200,'Compare quotes'!B11*12,'Compare quotes'!B8))-IF(A86=MIN('Compare quotes'!B12,'Compare quotes'!$B$4)*12,-FV('Compare quotes'!B9/1200,MAX(0,MIN('Compare quotes'!B12,'Compare quotes'!$B$4)*12-'Compare quotes'!B10),--PMT('Compare quotes'!B9/1200,'Compare quotes'!B11*12,'Compare quotes'!B8),'Compare quotes'!B8),0))</f>
        <v/>
      </c>
      <c r="C86">
        <f>IF(OR('Compare quotes'!C8="",'Compare quotes'!C8=0,A86&gt;MIN('Compare quotes'!C12,'Compare quotes'!$B$4)*12),0,-IF(A86&lt;='Compare quotes'!C10,'Compare quotes'!C8*'Compare quotes'!C9/1200,-PMT('Compare quotes'!C9/1200,'Compare quotes'!C11*12,'Compare quotes'!C8))-IF(A86=MIN('Compare quotes'!C12,'Compare quotes'!$B$4)*12,-FV('Compare quotes'!C9/1200,MAX(0,MIN('Compare quotes'!C12,'Compare quotes'!$B$4)*12-'Compare quotes'!C10),--PMT('Compare quotes'!C9/1200,'Compare quotes'!C11*12,'Compare quotes'!C8),'Compare quotes'!C8),0))</f>
        <v/>
      </c>
      <c r="D86">
        <f>IF(OR('Compare quotes'!D8="",'Compare quotes'!D8=0,A86&gt;MIN('Compare quotes'!D12,'Compare quotes'!$B$4)*12),0,-IF(A86&lt;='Compare quotes'!D10,'Compare quotes'!D8*'Compare quotes'!D9/1200,-PMT('Compare quotes'!D9/1200,'Compare quotes'!D11*12,'Compare quotes'!D8))-IF(A86=MIN('Compare quotes'!D12,'Compare quotes'!$B$4)*12,-FV('Compare quotes'!D9/1200,MAX(0,MIN('Compare quotes'!D12,'Compare quotes'!$B$4)*12-'Compare quotes'!D10),--PMT('Compare quotes'!D9/1200,'Compare quotes'!D11*12,'Compare quotes'!D8),'Compare quotes'!D8),0))</f>
        <v/>
      </c>
      <c r="E86">
        <f>IF(OR('Compare quotes'!E8="",'Compare quotes'!E8=0,A86&gt;MIN('Compare quotes'!E12,'Compare quotes'!$B$4)*12),0,-IF(A86&lt;='Compare quotes'!E10,'Compare quotes'!E8*'Compare quotes'!E9/1200,-PMT('Compare quotes'!E9/1200,'Compare quotes'!E11*12,'Compare quotes'!E8))-IF(A86=MIN('Compare quotes'!E12,'Compare quotes'!$B$4)*12,-FV('Compare quotes'!E9/1200,MAX(0,MIN('Compare quotes'!E12,'Compare quotes'!$B$4)*12-'Compare quotes'!E10),--PMT('Compare quotes'!E9/1200,'Compare quotes'!E11*12,'Compare quotes'!E8),'Compare quotes'!E8),0))</f>
        <v/>
      </c>
      <c r="F86">
        <f>IF(OR('Compare quotes'!F8="",'Compare quotes'!F8=0,A86&gt;MIN('Compare quotes'!F12,'Compare quotes'!$B$4)*12),0,-IF(A86&lt;='Compare quotes'!F10,'Compare quotes'!F8*'Compare quotes'!F9/1200,-PMT('Compare quotes'!F9/1200,'Compare quotes'!F11*12,'Compare quotes'!F8))-IF(A86=MIN('Compare quotes'!F12,'Compare quotes'!$B$4)*12,-FV('Compare quotes'!F9/1200,MAX(0,MIN('Compare quotes'!F12,'Compare quotes'!$B$4)*12-'Compare quotes'!F10),--PMT('Compare quotes'!F9/1200,'Compare quotes'!F11*12,'Compare quotes'!F8),'Compare quotes'!F8),0))</f>
        <v/>
      </c>
      <c r="G86">
        <f>IF(OR('Compare quotes'!G8="",'Compare quotes'!G8=0,A86&gt;MIN('Compare quotes'!G12,'Compare quotes'!$B$4)*12),0,-IF(A86&lt;='Compare quotes'!G10,'Compare quotes'!G8*'Compare quotes'!G9/1200,-PMT('Compare quotes'!G9/1200,'Compare quotes'!G11*12,'Compare quotes'!G8))-IF(A86=MIN('Compare quotes'!G12,'Compare quotes'!$B$4)*12,-FV('Compare quotes'!G9/1200,MAX(0,MIN('Compare quotes'!G12,'Compare quotes'!$B$4)*12-'Compare quotes'!G10),--PMT('Compare quotes'!G9/1200,'Compare quotes'!G11*12,'Compare quotes'!G8),'Compare quotes'!G8),0))</f>
        <v/>
      </c>
    </row>
    <row r="87">
      <c r="A87" t="n">
        <v>85</v>
      </c>
      <c r="B87">
        <f>IF(OR('Compare quotes'!B8="",'Compare quotes'!B8=0,A87&gt;MIN('Compare quotes'!B12,'Compare quotes'!$B$4)*12),0,-IF(A87&lt;='Compare quotes'!B10,'Compare quotes'!B8*'Compare quotes'!B9/1200,-PMT('Compare quotes'!B9/1200,'Compare quotes'!B11*12,'Compare quotes'!B8))-IF(A87=MIN('Compare quotes'!B12,'Compare quotes'!$B$4)*12,-FV('Compare quotes'!B9/1200,MAX(0,MIN('Compare quotes'!B12,'Compare quotes'!$B$4)*12-'Compare quotes'!B10),--PMT('Compare quotes'!B9/1200,'Compare quotes'!B11*12,'Compare quotes'!B8),'Compare quotes'!B8),0))</f>
        <v/>
      </c>
      <c r="C87">
        <f>IF(OR('Compare quotes'!C8="",'Compare quotes'!C8=0,A87&gt;MIN('Compare quotes'!C12,'Compare quotes'!$B$4)*12),0,-IF(A87&lt;='Compare quotes'!C10,'Compare quotes'!C8*'Compare quotes'!C9/1200,-PMT('Compare quotes'!C9/1200,'Compare quotes'!C11*12,'Compare quotes'!C8))-IF(A87=MIN('Compare quotes'!C12,'Compare quotes'!$B$4)*12,-FV('Compare quotes'!C9/1200,MAX(0,MIN('Compare quotes'!C12,'Compare quotes'!$B$4)*12-'Compare quotes'!C10),--PMT('Compare quotes'!C9/1200,'Compare quotes'!C11*12,'Compare quotes'!C8),'Compare quotes'!C8),0))</f>
        <v/>
      </c>
      <c r="D87">
        <f>IF(OR('Compare quotes'!D8="",'Compare quotes'!D8=0,A87&gt;MIN('Compare quotes'!D12,'Compare quotes'!$B$4)*12),0,-IF(A87&lt;='Compare quotes'!D10,'Compare quotes'!D8*'Compare quotes'!D9/1200,-PMT('Compare quotes'!D9/1200,'Compare quotes'!D11*12,'Compare quotes'!D8))-IF(A87=MIN('Compare quotes'!D12,'Compare quotes'!$B$4)*12,-FV('Compare quotes'!D9/1200,MAX(0,MIN('Compare quotes'!D12,'Compare quotes'!$B$4)*12-'Compare quotes'!D10),--PMT('Compare quotes'!D9/1200,'Compare quotes'!D11*12,'Compare quotes'!D8),'Compare quotes'!D8),0))</f>
        <v/>
      </c>
      <c r="E87">
        <f>IF(OR('Compare quotes'!E8="",'Compare quotes'!E8=0,A87&gt;MIN('Compare quotes'!E12,'Compare quotes'!$B$4)*12),0,-IF(A87&lt;='Compare quotes'!E10,'Compare quotes'!E8*'Compare quotes'!E9/1200,-PMT('Compare quotes'!E9/1200,'Compare quotes'!E11*12,'Compare quotes'!E8))-IF(A87=MIN('Compare quotes'!E12,'Compare quotes'!$B$4)*12,-FV('Compare quotes'!E9/1200,MAX(0,MIN('Compare quotes'!E12,'Compare quotes'!$B$4)*12-'Compare quotes'!E10),--PMT('Compare quotes'!E9/1200,'Compare quotes'!E11*12,'Compare quotes'!E8),'Compare quotes'!E8),0))</f>
        <v/>
      </c>
      <c r="F87">
        <f>IF(OR('Compare quotes'!F8="",'Compare quotes'!F8=0,A87&gt;MIN('Compare quotes'!F12,'Compare quotes'!$B$4)*12),0,-IF(A87&lt;='Compare quotes'!F10,'Compare quotes'!F8*'Compare quotes'!F9/1200,-PMT('Compare quotes'!F9/1200,'Compare quotes'!F11*12,'Compare quotes'!F8))-IF(A87=MIN('Compare quotes'!F12,'Compare quotes'!$B$4)*12,-FV('Compare quotes'!F9/1200,MAX(0,MIN('Compare quotes'!F12,'Compare quotes'!$B$4)*12-'Compare quotes'!F10),--PMT('Compare quotes'!F9/1200,'Compare quotes'!F11*12,'Compare quotes'!F8),'Compare quotes'!F8),0))</f>
        <v/>
      </c>
      <c r="G87">
        <f>IF(OR('Compare quotes'!G8="",'Compare quotes'!G8=0,A87&gt;MIN('Compare quotes'!G12,'Compare quotes'!$B$4)*12),0,-IF(A87&lt;='Compare quotes'!G10,'Compare quotes'!G8*'Compare quotes'!G9/1200,-PMT('Compare quotes'!G9/1200,'Compare quotes'!G11*12,'Compare quotes'!G8))-IF(A87=MIN('Compare quotes'!G12,'Compare quotes'!$B$4)*12,-FV('Compare quotes'!G9/1200,MAX(0,MIN('Compare quotes'!G12,'Compare quotes'!$B$4)*12-'Compare quotes'!G10),--PMT('Compare quotes'!G9/1200,'Compare quotes'!G11*12,'Compare quotes'!G8),'Compare quotes'!G8),0))</f>
        <v/>
      </c>
    </row>
    <row r="88">
      <c r="A88" t="n">
        <v>86</v>
      </c>
      <c r="B88">
        <f>IF(OR('Compare quotes'!B8="",'Compare quotes'!B8=0,A88&gt;MIN('Compare quotes'!B12,'Compare quotes'!$B$4)*12),0,-IF(A88&lt;='Compare quotes'!B10,'Compare quotes'!B8*'Compare quotes'!B9/1200,-PMT('Compare quotes'!B9/1200,'Compare quotes'!B11*12,'Compare quotes'!B8))-IF(A88=MIN('Compare quotes'!B12,'Compare quotes'!$B$4)*12,-FV('Compare quotes'!B9/1200,MAX(0,MIN('Compare quotes'!B12,'Compare quotes'!$B$4)*12-'Compare quotes'!B10),--PMT('Compare quotes'!B9/1200,'Compare quotes'!B11*12,'Compare quotes'!B8),'Compare quotes'!B8),0))</f>
        <v/>
      </c>
      <c r="C88">
        <f>IF(OR('Compare quotes'!C8="",'Compare quotes'!C8=0,A88&gt;MIN('Compare quotes'!C12,'Compare quotes'!$B$4)*12),0,-IF(A88&lt;='Compare quotes'!C10,'Compare quotes'!C8*'Compare quotes'!C9/1200,-PMT('Compare quotes'!C9/1200,'Compare quotes'!C11*12,'Compare quotes'!C8))-IF(A88=MIN('Compare quotes'!C12,'Compare quotes'!$B$4)*12,-FV('Compare quotes'!C9/1200,MAX(0,MIN('Compare quotes'!C12,'Compare quotes'!$B$4)*12-'Compare quotes'!C10),--PMT('Compare quotes'!C9/1200,'Compare quotes'!C11*12,'Compare quotes'!C8),'Compare quotes'!C8),0))</f>
        <v/>
      </c>
      <c r="D88">
        <f>IF(OR('Compare quotes'!D8="",'Compare quotes'!D8=0,A88&gt;MIN('Compare quotes'!D12,'Compare quotes'!$B$4)*12),0,-IF(A88&lt;='Compare quotes'!D10,'Compare quotes'!D8*'Compare quotes'!D9/1200,-PMT('Compare quotes'!D9/1200,'Compare quotes'!D11*12,'Compare quotes'!D8))-IF(A88=MIN('Compare quotes'!D12,'Compare quotes'!$B$4)*12,-FV('Compare quotes'!D9/1200,MAX(0,MIN('Compare quotes'!D12,'Compare quotes'!$B$4)*12-'Compare quotes'!D10),--PMT('Compare quotes'!D9/1200,'Compare quotes'!D11*12,'Compare quotes'!D8),'Compare quotes'!D8),0))</f>
        <v/>
      </c>
      <c r="E88">
        <f>IF(OR('Compare quotes'!E8="",'Compare quotes'!E8=0,A88&gt;MIN('Compare quotes'!E12,'Compare quotes'!$B$4)*12),0,-IF(A88&lt;='Compare quotes'!E10,'Compare quotes'!E8*'Compare quotes'!E9/1200,-PMT('Compare quotes'!E9/1200,'Compare quotes'!E11*12,'Compare quotes'!E8))-IF(A88=MIN('Compare quotes'!E12,'Compare quotes'!$B$4)*12,-FV('Compare quotes'!E9/1200,MAX(0,MIN('Compare quotes'!E12,'Compare quotes'!$B$4)*12-'Compare quotes'!E10),--PMT('Compare quotes'!E9/1200,'Compare quotes'!E11*12,'Compare quotes'!E8),'Compare quotes'!E8),0))</f>
        <v/>
      </c>
      <c r="F88">
        <f>IF(OR('Compare quotes'!F8="",'Compare quotes'!F8=0,A88&gt;MIN('Compare quotes'!F12,'Compare quotes'!$B$4)*12),0,-IF(A88&lt;='Compare quotes'!F10,'Compare quotes'!F8*'Compare quotes'!F9/1200,-PMT('Compare quotes'!F9/1200,'Compare quotes'!F11*12,'Compare quotes'!F8))-IF(A88=MIN('Compare quotes'!F12,'Compare quotes'!$B$4)*12,-FV('Compare quotes'!F9/1200,MAX(0,MIN('Compare quotes'!F12,'Compare quotes'!$B$4)*12-'Compare quotes'!F10),--PMT('Compare quotes'!F9/1200,'Compare quotes'!F11*12,'Compare quotes'!F8),'Compare quotes'!F8),0))</f>
        <v/>
      </c>
      <c r="G88">
        <f>IF(OR('Compare quotes'!G8="",'Compare quotes'!G8=0,A88&gt;MIN('Compare quotes'!G12,'Compare quotes'!$B$4)*12),0,-IF(A88&lt;='Compare quotes'!G10,'Compare quotes'!G8*'Compare quotes'!G9/1200,-PMT('Compare quotes'!G9/1200,'Compare quotes'!G11*12,'Compare quotes'!G8))-IF(A88=MIN('Compare quotes'!G12,'Compare quotes'!$B$4)*12,-FV('Compare quotes'!G9/1200,MAX(0,MIN('Compare quotes'!G12,'Compare quotes'!$B$4)*12-'Compare quotes'!G10),--PMT('Compare quotes'!G9/1200,'Compare quotes'!G11*12,'Compare quotes'!G8),'Compare quotes'!G8),0))</f>
        <v/>
      </c>
    </row>
    <row r="89">
      <c r="A89" t="n">
        <v>87</v>
      </c>
      <c r="B89">
        <f>IF(OR('Compare quotes'!B8="",'Compare quotes'!B8=0,A89&gt;MIN('Compare quotes'!B12,'Compare quotes'!$B$4)*12),0,-IF(A89&lt;='Compare quotes'!B10,'Compare quotes'!B8*'Compare quotes'!B9/1200,-PMT('Compare quotes'!B9/1200,'Compare quotes'!B11*12,'Compare quotes'!B8))-IF(A89=MIN('Compare quotes'!B12,'Compare quotes'!$B$4)*12,-FV('Compare quotes'!B9/1200,MAX(0,MIN('Compare quotes'!B12,'Compare quotes'!$B$4)*12-'Compare quotes'!B10),--PMT('Compare quotes'!B9/1200,'Compare quotes'!B11*12,'Compare quotes'!B8),'Compare quotes'!B8),0))</f>
        <v/>
      </c>
      <c r="C89">
        <f>IF(OR('Compare quotes'!C8="",'Compare quotes'!C8=0,A89&gt;MIN('Compare quotes'!C12,'Compare quotes'!$B$4)*12),0,-IF(A89&lt;='Compare quotes'!C10,'Compare quotes'!C8*'Compare quotes'!C9/1200,-PMT('Compare quotes'!C9/1200,'Compare quotes'!C11*12,'Compare quotes'!C8))-IF(A89=MIN('Compare quotes'!C12,'Compare quotes'!$B$4)*12,-FV('Compare quotes'!C9/1200,MAX(0,MIN('Compare quotes'!C12,'Compare quotes'!$B$4)*12-'Compare quotes'!C10),--PMT('Compare quotes'!C9/1200,'Compare quotes'!C11*12,'Compare quotes'!C8),'Compare quotes'!C8),0))</f>
        <v/>
      </c>
      <c r="D89">
        <f>IF(OR('Compare quotes'!D8="",'Compare quotes'!D8=0,A89&gt;MIN('Compare quotes'!D12,'Compare quotes'!$B$4)*12),0,-IF(A89&lt;='Compare quotes'!D10,'Compare quotes'!D8*'Compare quotes'!D9/1200,-PMT('Compare quotes'!D9/1200,'Compare quotes'!D11*12,'Compare quotes'!D8))-IF(A89=MIN('Compare quotes'!D12,'Compare quotes'!$B$4)*12,-FV('Compare quotes'!D9/1200,MAX(0,MIN('Compare quotes'!D12,'Compare quotes'!$B$4)*12-'Compare quotes'!D10),--PMT('Compare quotes'!D9/1200,'Compare quotes'!D11*12,'Compare quotes'!D8),'Compare quotes'!D8),0))</f>
        <v/>
      </c>
      <c r="E89">
        <f>IF(OR('Compare quotes'!E8="",'Compare quotes'!E8=0,A89&gt;MIN('Compare quotes'!E12,'Compare quotes'!$B$4)*12),0,-IF(A89&lt;='Compare quotes'!E10,'Compare quotes'!E8*'Compare quotes'!E9/1200,-PMT('Compare quotes'!E9/1200,'Compare quotes'!E11*12,'Compare quotes'!E8))-IF(A89=MIN('Compare quotes'!E12,'Compare quotes'!$B$4)*12,-FV('Compare quotes'!E9/1200,MAX(0,MIN('Compare quotes'!E12,'Compare quotes'!$B$4)*12-'Compare quotes'!E10),--PMT('Compare quotes'!E9/1200,'Compare quotes'!E11*12,'Compare quotes'!E8),'Compare quotes'!E8),0))</f>
        <v/>
      </c>
      <c r="F89">
        <f>IF(OR('Compare quotes'!F8="",'Compare quotes'!F8=0,A89&gt;MIN('Compare quotes'!F12,'Compare quotes'!$B$4)*12),0,-IF(A89&lt;='Compare quotes'!F10,'Compare quotes'!F8*'Compare quotes'!F9/1200,-PMT('Compare quotes'!F9/1200,'Compare quotes'!F11*12,'Compare quotes'!F8))-IF(A89=MIN('Compare quotes'!F12,'Compare quotes'!$B$4)*12,-FV('Compare quotes'!F9/1200,MAX(0,MIN('Compare quotes'!F12,'Compare quotes'!$B$4)*12-'Compare quotes'!F10),--PMT('Compare quotes'!F9/1200,'Compare quotes'!F11*12,'Compare quotes'!F8),'Compare quotes'!F8),0))</f>
        <v/>
      </c>
      <c r="G89">
        <f>IF(OR('Compare quotes'!G8="",'Compare quotes'!G8=0,A89&gt;MIN('Compare quotes'!G12,'Compare quotes'!$B$4)*12),0,-IF(A89&lt;='Compare quotes'!G10,'Compare quotes'!G8*'Compare quotes'!G9/1200,-PMT('Compare quotes'!G9/1200,'Compare quotes'!G11*12,'Compare quotes'!G8))-IF(A89=MIN('Compare quotes'!G12,'Compare quotes'!$B$4)*12,-FV('Compare quotes'!G9/1200,MAX(0,MIN('Compare quotes'!G12,'Compare quotes'!$B$4)*12-'Compare quotes'!G10),--PMT('Compare quotes'!G9/1200,'Compare quotes'!G11*12,'Compare quotes'!G8),'Compare quotes'!G8),0))</f>
        <v/>
      </c>
    </row>
    <row r="90">
      <c r="A90" t="n">
        <v>88</v>
      </c>
      <c r="B90">
        <f>IF(OR('Compare quotes'!B8="",'Compare quotes'!B8=0,A90&gt;MIN('Compare quotes'!B12,'Compare quotes'!$B$4)*12),0,-IF(A90&lt;='Compare quotes'!B10,'Compare quotes'!B8*'Compare quotes'!B9/1200,-PMT('Compare quotes'!B9/1200,'Compare quotes'!B11*12,'Compare quotes'!B8))-IF(A90=MIN('Compare quotes'!B12,'Compare quotes'!$B$4)*12,-FV('Compare quotes'!B9/1200,MAX(0,MIN('Compare quotes'!B12,'Compare quotes'!$B$4)*12-'Compare quotes'!B10),--PMT('Compare quotes'!B9/1200,'Compare quotes'!B11*12,'Compare quotes'!B8),'Compare quotes'!B8),0))</f>
        <v/>
      </c>
      <c r="C90">
        <f>IF(OR('Compare quotes'!C8="",'Compare quotes'!C8=0,A90&gt;MIN('Compare quotes'!C12,'Compare quotes'!$B$4)*12),0,-IF(A90&lt;='Compare quotes'!C10,'Compare quotes'!C8*'Compare quotes'!C9/1200,-PMT('Compare quotes'!C9/1200,'Compare quotes'!C11*12,'Compare quotes'!C8))-IF(A90=MIN('Compare quotes'!C12,'Compare quotes'!$B$4)*12,-FV('Compare quotes'!C9/1200,MAX(0,MIN('Compare quotes'!C12,'Compare quotes'!$B$4)*12-'Compare quotes'!C10),--PMT('Compare quotes'!C9/1200,'Compare quotes'!C11*12,'Compare quotes'!C8),'Compare quotes'!C8),0))</f>
        <v/>
      </c>
      <c r="D90">
        <f>IF(OR('Compare quotes'!D8="",'Compare quotes'!D8=0,A90&gt;MIN('Compare quotes'!D12,'Compare quotes'!$B$4)*12),0,-IF(A90&lt;='Compare quotes'!D10,'Compare quotes'!D8*'Compare quotes'!D9/1200,-PMT('Compare quotes'!D9/1200,'Compare quotes'!D11*12,'Compare quotes'!D8))-IF(A90=MIN('Compare quotes'!D12,'Compare quotes'!$B$4)*12,-FV('Compare quotes'!D9/1200,MAX(0,MIN('Compare quotes'!D12,'Compare quotes'!$B$4)*12-'Compare quotes'!D10),--PMT('Compare quotes'!D9/1200,'Compare quotes'!D11*12,'Compare quotes'!D8),'Compare quotes'!D8),0))</f>
        <v/>
      </c>
      <c r="E90">
        <f>IF(OR('Compare quotes'!E8="",'Compare quotes'!E8=0,A90&gt;MIN('Compare quotes'!E12,'Compare quotes'!$B$4)*12),0,-IF(A90&lt;='Compare quotes'!E10,'Compare quotes'!E8*'Compare quotes'!E9/1200,-PMT('Compare quotes'!E9/1200,'Compare quotes'!E11*12,'Compare quotes'!E8))-IF(A90=MIN('Compare quotes'!E12,'Compare quotes'!$B$4)*12,-FV('Compare quotes'!E9/1200,MAX(0,MIN('Compare quotes'!E12,'Compare quotes'!$B$4)*12-'Compare quotes'!E10),--PMT('Compare quotes'!E9/1200,'Compare quotes'!E11*12,'Compare quotes'!E8),'Compare quotes'!E8),0))</f>
        <v/>
      </c>
      <c r="F90">
        <f>IF(OR('Compare quotes'!F8="",'Compare quotes'!F8=0,A90&gt;MIN('Compare quotes'!F12,'Compare quotes'!$B$4)*12),0,-IF(A90&lt;='Compare quotes'!F10,'Compare quotes'!F8*'Compare quotes'!F9/1200,-PMT('Compare quotes'!F9/1200,'Compare quotes'!F11*12,'Compare quotes'!F8))-IF(A90=MIN('Compare quotes'!F12,'Compare quotes'!$B$4)*12,-FV('Compare quotes'!F9/1200,MAX(0,MIN('Compare quotes'!F12,'Compare quotes'!$B$4)*12-'Compare quotes'!F10),--PMT('Compare quotes'!F9/1200,'Compare quotes'!F11*12,'Compare quotes'!F8),'Compare quotes'!F8),0))</f>
        <v/>
      </c>
      <c r="G90">
        <f>IF(OR('Compare quotes'!G8="",'Compare quotes'!G8=0,A90&gt;MIN('Compare quotes'!G12,'Compare quotes'!$B$4)*12),0,-IF(A90&lt;='Compare quotes'!G10,'Compare quotes'!G8*'Compare quotes'!G9/1200,-PMT('Compare quotes'!G9/1200,'Compare quotes'!G11*12,'Compare quotes'!G8))-IF(A90=MIN('Compare quotes'!G12,'Compare quotes'!$B$4)*12,-FV('Compare quotes'!G9/1200,MAX(0,MIN('Compare quotes'!G12,'Compare quotes'!$B$4)*12-'Compare quotes'!G10),--PMT('Compare quotes'!G9/1200,'Compare quotes'!G11*12,'Compare quotes'!G8),'Compare quotes'!G8),0))</f>
        <v/>
      </c>
    </row>
    <row r="91">
      <c r="A91" t="n">
        <v>89</v>
      </c>
      <c r="B91">
        <f>IF(OR('Compare quotes'!B8="",'Compare quotes'!B8=0,A91&gt;MIN('Compare quotes'!B12,'Compare quotes'!$B$4)*12),0,-IF(A91&lt;='Compare quotes'!B10,'Compare quotes'!B8*'Compare quotes'!B9/1200,-PMT('Compare quotes'!B9/1200,'Compare quotes'!B11*12,'Compare quotes'!B8))-IF(A91=MIN('Compare quotes'!B12,'Compare quotes'!$B$4)*12,-FV('Compare quotes'!B9/1200,MAX(0,MIN('Compare quotes'!B12,'Compare quotes'!$B$4)*12-'Compare quotes'!B10),--PMT('Compare quotes'!B9/1200,'Compare quotes'!B11*12,'Compare quotes'!B8),'Compare quotes'!B8),0))</f>
        <v/>
      </c>
      <c r="C91">
        <f>IF(OR('Compare quotes'!C8="",'Compare quotes'!C8=0,A91&gt;MIN('Compare quotes'!C12,'Compare quotes'!$B$4)*12),0,-IF(A91&lt;='Compare quotes'!C10,'Compare quotes'!C8*'Compare quotes'!C9/1200,-PMT('Compare quotes'!C9/1200,'Compare quotes'!C11*12,'Compare quotes'!C8))-IF(A91=MIN('Compare quotes'!C12,'Compare quotes'!$B$4)*12,-FV('Compare quotes'!C9/1200,MAX(0,MIN('Compare quotes'!C12,'Compare quotes'!$B$4)*12-'Compare quotes'!C10),--PMT('Compare quotes'!C9/1200,'Compare quotes'!C11*12,'Compare quotes'!C8),'Compare quotes'!C8),0))</f>
        <v/>
      </c>
      <c r="D91">
        <f>IF(OR('Compare quotes'!D8="",'Compare quotes'!D8=0,A91&gt;MIN('Compare quotes'!D12,'Compare quotes'!$B$4)*12),0,-IF(A91&lt;='Compare quotes'!D10,'Compare quotes'!D8*'Compare quotes'!D9/1200,-PMT('Compare quotes'!D9/1200,'Compare quotes'!D11*12,'Compare quotes'!D8))-IF(A91=MIN('Compare quotes'!D12,'Compare quotes'!$B$4)*12,-FV('Compare quotes'!D9/1200,MAX(0,MIN('Compare quotes'!D12,'Compare quotes'!$B$4)*12-'Compare quotes'!D10),--PMT('Compare quotes'!D9/1200,'Compare quotes'!D11*12,'Compare quotes'!D8),'Compare quotes'!D8),0))</f>
        <v/>
      </c>
      <c r="E91">
        <f>IF(OR('Compare quotes'!E8="",'Compare quotes'!E8=0,A91&gt;MIN('Compare quotes'!E12,'Compare quotes'!$B$4)*12),0,-IF(A91&lt;='Compare quotes'!E10,'Compare quotes'!E8*'Compare quotes'!E9/1200,-PMT('Compare quotes'!E9/1200,'Compare quotes'!E11*12,'Compare quotes'!E8))-IF(A91=MIN('Compare quotes'!E12,'Compare quotes'!$B$4)*12,-FV('Compare quotes'!E9/1200,MAX(0,MIN('Compare quotes'!E12,'Compare quotes'!$B$4)*12-'Compare quotes'!E10),--PMT('Compare quotes'!E9/1200,'Compare quotes'!E11*12,'Compare quotes'!E8),'Compare quotes'!E8),0))</f>
        <v/>
      </c>
      <c r="F91">
        <f>IF(OR('Compare quotes'!F8="",'Compare quotes'!F8=0,A91&gt;MIN('Compare quotes'!F12,'Compare quotes'!$B$4)*12),0,-IF(A91&lt;='Compare quotes'!F10,'Compare quotes'!F8*'Compare quotes'!F9/1200,-PMT('Compare quotes'!F9/1200,'Compare quotes'!F11*12,'Compare quotes'!F8))-IF(A91=MIN('Compare quotes'!F12,'Compare quotes'!$B$4)*12,-FV('Compare quotes'!F9/1200,MAX(0,MIN('Compare quotes'!F12,'Compare quotes'!$B$4)*12-'Compare quotes'!F10),--PMT('Compare quotes'!F9/1200,'Compare quotes'!F11*12,'Compare quotes'!F8),'Compare quotes'!F8),0))</f>
        <v/>
      </c>
      <c r="G91">
        <f>IF(OR('Compare quotes'!G8="",'Compare quotes'!G8=0,A91&gt;MIN('Compare quotes'!G12,'Compare quotes'!$B$4)*12),0,-IF(A91&lt;='Compare quotes'!G10,'Compare quotes'!G8*'Compare quotes'!G9/1200,-PMT('Compare quotes'!G9/1200,'Compare quotes'!G11*12,'Compare quotes'!G8))-IF(A91=MIN('Compare quotes'!G12,'Compare quotes'!$B$4)*12,-FV('Compare quotes'!G9/1200,MAX(0,MIN('Compare quotes'!G12,'Compare quotes'!$B$4)*12-'Compare quotes'!G10),--PMT('Compare quotes'!G9/1200,'Compare quotes'!G11*12,'Compare quotes'!G8),'Compare quotes'!G8),0))</f>
        <v/>
      </c>
    </row>
    <row r="92">
      <c r="A92" t="n">
        <v>90</v>
      </c>
      <c r="B92">
        <f>IF(OR('Compare quotes'!B8="",'Compare quotes'!B8=0,A92&gt;MIN('Compare quotes'!B12,'Compare quotes'!$B$4)*12),0,-IF(A92&lt;='Compare quotes'!B10,'Compare quotes'!B8*'Compare quotes'!B9/1200,-PMT('Compare quotes'!B9/1200,'Compare quotes'!B11*12,'Compare quotes'!B8))-IF(A92=MIN('Compare quotes'!B12,'Compare quotes'!$B$4)*12,-FV('Compare quotes'!B9/1200,MAX(0,MIN('Compare quotes'!B12,'Compare quotes'!$B$4)*12-'Compare quotes'!B10),--PMT('Compare quotes'!B9/1200,'Compare quotes'!B11*12,'Compare quotes'!B8),'Compare quotes'!B8),0))</f>
        <v/>
      </c>
      <c r="C92">
        <f>IF(OR('Compare quotes'!C8="",'Compare quotes'!C8=0,A92&gt;MIN('Compare quotes'!C12,'Compare quotes'!$B$4)*12),0,-IF(A92&lt;='Compare quotes'!C10,'Compare quotes'!C8*'Compare quotes'!C9/1200,-PMT('Compare quotes'!C9/1200,'Compare quotes'!C11*12,'Compare quotes'!C8))-IF(A92=MIN('Compare quotes'!C12,'Compare quotes'!$B$4)*12,-FV('Compare quotes'!C9/1200,MAX(0,MIN('Compare quotes'!C12,'Compare quotes'!$B$4)*12-'Compare quotes'!C10),--PMT('Compare quotes'!C9/1200,'Compare quotes'!C11*12,'Compare quotes'!C8),'Compare quotes'!C8),0))</f>
        <v/>
      </c>
      <c r="D92">
        <f>IF(OR('Compare quotes'!D8="",'Compare quotes'!D8=0,A92&gt;MIN('Compare quotes'!D12,'Compare quotes'!$B$4)*12),0,-IF(A92&lt;='Compare quotes'!D10,'Compare quotes'!D8*'Compare quotes'!D9/1200,-PMT('Compare quotes'!D9/1200,'Compare quotes'!D11*12,'Compare quotes'!D8))-IF(A92=MIN('Compare quotes'!D12,'Compare quotes'!$B$4)*12,-FV('Compare quotes'!D9/1200,MAX(0,MIN('Compare quotes'!D12,'Compare quotes'!$B$4)*12-'Compare quotes'!D10),--PMT('Compare quotes'!D9/1200,'Compare quotes'!D11*12,'Compare quotes'!D8),'Compare quotes'!D8),0))</f>
        <v/>
      </c>
      <c r="E92">
        <f>IF(OR('Compare quotes'!E8="",'Compare quotes'!E8=0,A92&gt;MIN('Compare quotes'!E12,'Compare quotes'!$B$4)*12),0,-IF(A92&lt;='Compare quotes'!E10,'Compare quotes'!E8*'Compare quotes'!E9/1200,-PMT('Compare quotes'!E9/1200,'Compare quotes'!E11*12,'Compare quotes'!E8))-IF(A92=MIN('Compare quotes'!E12,'Compare quotes'!$B$4)*12,-FV('Compare quotes'!E9/1200,MAX(0,MIN('Compare quotes'!E12,'Compare quotes'!$B$4)*12-'Compare quotes'!E10),--PMT('Compare quotes'!E9/1200,'Compare quotes'!E11*12,'Compare quotes'!E8),'Compare quotes'!E8),0))</f>
        <v/>
      </c>
      <c r="F92">
        <f>IF(OR('Compare quotes'!F8="",'Compare quotes'!F8=0,A92&gt;MIN('Compare quotes'!F12,'Compare quotes'!$B$4)*12),0,-IF(A92&lt;='Compare quotes'!F10,'Compare quotes'!F8*'Compare quotes'!F9/1200,-PMT('Compare quotes'!F9/1200,'Compare quotes'!F11*12,'Compare quotes'!F8))-IF(A92=MIN('Compare quotes'!F12,'Compare quotes'!$B$4)*12,-FV('Compare quotes'!F9/1200,MAX(0,MIN('Compare quotes'!F12,'Compare quotes'!$B$4)*12-'Compare quotes'!F10),--PMT('Compare quotes'!F9/1200,'Compare quotes'!F11*12,'Compare quotes'!F8),'Compare quotes'!F8),0))</f>
        <v/>
      </c>
      <c r="G92">
        <f>IF(OR('Compare quotes'!G8="",'Compare quotes'!G8=0,A92&gt;MIN('Compare quotes'!G12,'Compare quotes'!$B$4)*12),0,-IF(A92&lt;='Compare quotes'!G10,'Compare quotes'!G8*'Compare quotes'!G9/1200,-PMT('Compare quotes'!G9/1200,'Compare quotes'!G11*12,'Compare quotes'!G8))-IF(A92=MIN('Compare quotes'!G12,'Compare quotes'!$B$4)*12,-FV('Compare quotes'!G9/1200,MAX(0,MIN('Compare quotes'!G12,'Compare quotes'!$B$4)*12-'Compare quotes'!G10),--PMT('Compare quotes'!G9/1200,'Compare quotes'!G11*12,'Compare quotes'!G8),'Compare quotes'!G8),0))</f>
        <v/>
      </c>
    </row>
    <row r="93">
      <c r="A93" t="n">
        <v>91</v>
      </c>
      <c r="B93">
        <f>IF(OR('Compare quotes'!B8="",'Compare quotes'!B8=0,A93&gt;MIN('Compare quotes'!B12,'Compare quotes'!$B$4)*12),0,-IF(A93&lt;='Compare quotes'!B10,'Compare quotes'!B8*'Compare quotes'!B9/1200,-PMT('Compare quotes'!B9/1200,'Compare quotes'!B11*12,'Compare quotes'!B8))-IF(A93=MIN('Compare quotes'!B12,'Compare quotes'!$B$4)*12,-FV('Compare quotes'!B9/1200,MAX(0,MIN('Compare quotes'!B12,'Compare quotes'!$B$4)*12-'Compare quotes'!B10),--PMT('Compare quotes'!B9/1200,'Compare quotes'!B11*12,'Compare quotes'!B8),'Compare quotes'!B8),0))</f>
        <v/>
      </c>
      <c r="C93">
        <f>IF(OR('Compare quotes'!C8="",'Compare quotes'!C8=0,A93&gt;MIN('Compare quotes'!C12,'Compare quotes'!$B$4)*12),0,-IF(A93&lt;='Compare quotes'!C10,'Compare quotes'!C8*'Compare quotes'!C9/1200,-PMT('Compare quotes'!C9/1200,'Compare quotes'!C11*12,'Compare quotes'!C8))-IF(A93=MIN('Compare quotes'!C12,'Compare quotes'!$B$4)*12,-FV('Compare quotes'!C9/1200,MAX(0,MIN('Compare quotes'!C12,'Compare quotes'!$B$4)*12-'Compare quotes'!C10),--PMT('Compare quotes'!C9/1200,'Compare quotes'!C11*12,'Compare quotes'!C8),'Compare quotes'!C8),0))</f>
        <v/>
      </c>
      <c r="D93">
        <f>IF(OR('Compare quotes'!D8="",'Compare quotes'!D8=0,A93&gt;MIN('Compare quotes'!D12,'Compare quotes'!$B$4)*12),0,-IF(A93&lt;='Compare quotes'!D10,'Compare quotes'!D8*'Compare quotes'!D9/1200,-PMT('Compare quotes'!D9/1200,'Compare quotes'!D11*12,'Compare quotes'!D8))-IF(A93=MIN('Compare quotes'!D12,'Compare quotes'!$B$4)*12,-FV('Compare quotes'!D9/1200,MAX(0,MIN('Compare quotes'!D12,'Compare quotes'!$B$4)*12-'Compare quotes'!D10),--PMT('Compare quotes'!D9/1200,'Compare quotes'!D11*12,'Compare quotes'!D8),'Compare quotes'!D8),0))</f>
        <v/>
      </c>
      <c r="E93">
        <f>IF(OR('Compare quotes'!E8="",'Compare quotes'!E8=0,A93&gt;MIN('Compare quotes'!E12,'Compare quotes'!$B$4)*12),0,-IF(A93&lt;='Compare quotes'!E10,'Compare quotes'!E8*'Compare quotes'!E9/1200,-PMT('Compare quotes'!E9/1200,'Compare quotes'!E11*12,'Compare quotes'!E8))-IF(A93=MIN('Compare quotes'!E12,'Compare quotes'!$B$4)*12,-FV('Compare quotes'!E9/1200,MAX(0,MIN('Compare quotes'!E12,'Compare quotes'!$B$4)*12-'Compare quotes'!E10),--PMT('Compare quotes'!E9/1200,'Compare quotes'!E11*12,'Compare quotes'!E8),'Compare quotes'!E8),0))</f>
        <v/>
      </c>
      <c r="F93">
        <f>IF(OR('Compare quotes'!F8="",'Compare quotes'!F8=0,A93&gt;MIN('Compare quotes'!F12,'Compare quotes'!$B$4)*12),0,-IF(A93&lt;='Compare quotes'!F10,'Compare quotes'!F8*'Compare quotes'!F9/1200,-PMT('Compare quotes'!F9/1200,'Compare quotes'!F11*12,'Compare quotes'!F8))-IF(A93=MIN('Compare quotes'!F12,'Compare quotes'!$B$4)*12,-FV('Compare quotes'!F9/1200,MAX(0,MIN('Compare quotes'!F12,'Compare quotes'!$B$4)*12-'Compare quotes'!F10),--PMT('Compare quotes'!F9/1200,'Compare quotes'!F11*12,'Compare quotes'!F8),'Compare quotes'!F8),0))</f>
        <v/>
      </c>
      <c r="G93">
        <f>IF(OR('Compare quotes'!G8="",'Compare quotes'!G8=0,A93&gt;MIN('Compare quotes'!G12,'Compare quotes'!$B$4)*12),0,-IF(A93&lt;='Compare quotes'!G10,'Compare quotes'!G8*'Compare quotes'!G9/1200,-PMT('Compare quotes'!G9/1200,'Compare quotes'!G11*12,'Compare quotes'!G8))-IF(A93=MIN('Compare quotes'!G12,'Compare quotes'!$B$4)*12,-FV('Compare quotes'!G9/1200,MAX(0,MIN('Compare quotes'!G12,'Compare quotes'!$B$4)*12-'Compare quotes'!G10),--PMT('Compare quotes'!G9/1200,'Compare quotes'!G11*12,'Compare quotes'!G8),'Compare quotes'!G8),0))</f>
        <v/>
      </c>
    </row>
    <row r="94">
      <c r="A94" t="n">
        <v>92</v>
      </c>
      <c r="B94">
        <f>IF(OR('Compare quotes'!B8="",'Compare quotes'!B8=0,A94&gt;MIN('Compare quotes'!B12,'Compare quotes'!$B$4)*12),0,-IF(A94&lt;='Compare quotes'!B10,'Compare quotes'!B8*'Compare quotes'!B9/1200,-PMT('Compare quotes'!B9/1200,'Compare quotes'!B11*12,'Compare quotes'!B8))-IF(A94=MIN('Compare quotes'!B12,'Compare quotes'!$B$4)*12,-FV('Compare quotes'!B9/1200,MAX(0,MIN('Compare quotes'!B12,'Compare quotes'!$B$4)*12-'Compare quotes'!B10),--PMT('Compare quotes'!B9/1200,'Compare quotes'!B11*12,'Compare quotes'!B8),'Compare quotes'!B8),0))</f>
        <v/>
      </c>
      <c r="C94">
        <f>IF(OR('Compare quotes'!C8="",'Compare quotes'!C8=0,A94&gt;MIN('Compare quotes'!C12,'Compare quotes'!$B$4)*12),0,-IF(A94&lt;='Compare quotes'!C10,'Compare quotes'!C8*'Compare quotes'!C9/1200,-PMT('Compare quotes'!C9/1200,'Compare quotes'!C11*12,'Compare quotes'!C8))-IF(A94=MIN('Compare quotes'!C12,'Compare quotes'!$B$4)*12,-FV('Compare quotes'!C9/1200,MAX(0,MIN('Compare quotes'!C12,'Compare quotes'!$B$4)*12-'Compare quotes'!C10),--PMT('Compare quotes'!C9/1200,'Compare quotes'!C11*12,'Compare quotes'!C8),'Compare quotes'!C8),0))</f>
        <v/>
      </c>
      <c r="D94">
        <f>IF(OR('Compare quotes'!D8="",'Compare quotes'!D8=0,A94&gt;MIN('Compare quotes'!D12,'Compare quotes'!$B$4)*12),0,-IF(A94&lt;='Compare quotes'!D10,'Compare quotes'!D8*'Compare quotes'!D9/1200,-PMT('Compare quotes'!D9/1200,'Compare quotes'!D11*12,'Compare quotes'!D8))-IF(A94=MIN('Compare quotes'!D12,'Compare quotes'!$B$4)*12,-FV('Compare quotes'!D9/1200,MAX(0,MIN('Compare quotes'!D12,'Compare quotes'!$B$4)*12-'Compare quotes'!D10),--PMT('Compare quotes'!D9/1200,'Compare quotes'!D11*12,'Compare quotes'!D8),'Compare quotes'!D8),0))</f>
        <v/>
      </c>
      <c r="E94">
        <f>IF(OR('Compare quotes'!E8="",'Compare quotes'!E8=0,A94&gt;MIN('Compare quotes'!E12,'Compare quotes'!$B$4)*12),0,-IF(A94&lt;='Compare quotes'!E10,'Compare quotes'!E8*'Compare quotes'!E9/1200,-PMT('Compare quotes'!E9/1200,'Compare quotes'!E11*12,'Compare quotes'!E8))-IF(A94=MIN('Compare quotes'!E12,'Compare quotes'!$B$4)*12,-FV('Compare quotes'!E9/1200,MAX(0,MIN('Compare quotes'!E12,'Compare quotes'!$B$4)*12-'Compare quotes'!E10),--PMT('Compare quotes'!E9/1200,'Compare quotes'!E11*12,'Compare quotes'!E8),'Compare quotes'!E8),0))</f>
        <v/>
      </c>
      <c r="F94">
        <f>IF(OR('Compare quotes'!F8="",'Compare quotes'!F8=0,A94&gt;MIN('Compare quotes'!F12,'Compare quotes'!$B$4)*12),0,-IF(A94&lt;='Compare quotes'!F10,'Compare quotes'!F8*'Compare quotes'!F9/1200,-PMT('Compare quotes'!F9/1200,'Compare quotes'!F11*12,'Compare quotes'!F8))-IF(A94=MIN('Compare quotes'!F12,'Compare quotes'!$B$4)*12,-FV('Compare quotes'!F9/1200,MAX(0,MIN('Compare quotes'!F12,'Compare quotes'!$B$4)*12-'Compare quotes'!F10),--PMT('Compare quotes'!F9/1200,'Compare quotes'!F11*12,'Compare quotes'!F8),'Compare quotes'!F8),0))</f>
        <v/>
      </c>
      <c r="G94">
        <f>IF(OR('Compare quotes'!G8="",'Compare quotes'!G8=0,A94&gt;MIN('Compare quotes'!G12,'Compare quotes'!$B$4)*12),0,-IF(A94&lt;='Compare quotes'!G10,'Compare quotes'!G8*'Compare quotes'!G9/1200,-PMT('Compare quotes'!G9/1200,'Compare quotes'!G11*12,'Compare quotes'!G8))-IF(A94=MIN('Compare quotes'!G12,'Compare quotes'!$B$4)*12,-FV('Compare quotes'!G9/1200,MAX(0,MIN('Compare quotes'!G12,'Compare quotes'!$B$4)*12-'Compare quotes'!G10),--PMT('Compare quotes'!G9/1200,'Compare quotes'!G11*12,'Compare quotes'!G8),'Compare quotes'!G8),0))</f>
        <v/>
      </c>
    </row>
    <row r="95">
      <c r="A95" t="n">
        <v>93</v>
      </c>
      <c r="B95">
        <f>IF(OR('Compare quotes'!B8="",'Compare quotes'!B8=0,A95&gt;MIN('Compare quotes'!B12,'Compare quotes'!$B$4)*12),0,-IF(A95&lt;='Compare quotes'!B10,'Compare quotes'!B8*'Compare quotes'!B9/1200,-PMT('Compare quotes'!B9/1200,'Compare quotes'!B11*12,'Compare quotes'!B8))-IF(A95=MIN('Compare quotes'!B12,'Compare quotes'!$B$4)*12,-FV('Compare quotes'!B9/1200,MAX(0,MIN('Compare quotes'!B12,'Compare quotes'!$B$4)*12-'Compare quotes'!B10),--PMT('Compare quotes'!B9/1200,'Compare quotes'!B11*12,'Compare quotes'!B8),'Compare quotes'!B8),0))</f>
        <v/>
      </c>
      <c r="C95">
        <f>IF(OR('Compare quotes'!C8="",'Compare quotes'!C8=0,A95&gt;MIN('Compare quotes'!C12,'Compare quotes'!$B$4)*12),0,-IF(A95&lt;='Compare quotes'!C10,'Compare quotes'!C8*'Compare quotes'!C9/1200,-PMT('Compare quotes'!C9/1200,'Compare quotes'!C11*12,'Compare quotes'!C8))-IF(A95=MIN('Compare quotes'!C12,'Compare quotes'!$B$4)*12,-FV('Compare quotes'!C9/1200,MAX(0,MIN('Compare quotes'!C12,'Compare quotes'!$B$4)*12-'Compare quotes'!C10),--PMT('Compare quotes'!C9/1200,'Compare quotes'!C11*12,'Compare quotes'!C8),'Compare quotes'!C8),0))</f>
        <v/>
      </c>
      <c r="D95">
        <f>IF(OR('Compare quotes'!D8="",'Compare quotes'!D8=0,A95&gt;MIN('Compare quotes'!D12,'Compare quotes'!$B$4)*12),0,-IF(A95&lt;='Compare quotes'!D10,'Compare quotes'!D8*'Compare quotes'!D9/1200,-PMT('Compare quotes'!D9/1200,'Compare quotes'!D11*12,'Compare quotes'!D8))-IF(A95=MIN('Compare quotes'!D12,'Compare quotes'!$B$4)*12,-FV('Compare quotes'!D9/1200,MAX(0,MIN('Compare quotes'!D12,'Compare quotes'!$B$4)*12-'Compare quotes'!D10),--PMT('Compare quotes'!D9/1200,'Compare quotes'!D11*12,'Compare quotes'!D8),'Compare quotes'!D8),0))</f>
        <v/>
      </c>
      <c r="E95">
        <f>IF(OR('Compare quotes'!E8="",'Compare quotes'!E8=0,A95&gt;MIN('Compare quotes'!E12,'Compare quotes'!$B$4)*12),0,-IF(A95&lt;='Compare quotes'!E10,'Compare quotes'!E8*'Compare quotes'!E9/1200,-PMT('Compare quotes'!E9/1200,'Compare quotes'!E11*12,'Compare quotes'!E8))-IF(A95=MIN('Compare quotes'!E12,'Compare quotes'!$B$4)*12,-FV('Compare quotes'!E9/1200,MAX(0,MIN('Compare quotes'!E12,'Compare quotes'!$B$4)*12-'Compare quotes'!E10),--PMT('Compare quotes'!E9/1200,'Compare quotes'!E11*12,'Compare quotes'!E8),'Compare quotes'!E8),0))</f>
        <v/>
      </c>
      <c r="F95">
        <f>IF(OR('Compare quotes'!F8="",'Compare quotes'!F8=0,A95&gt;MIN('Compare quotes'!F12,'Compare quotes'!$B$4)*12),0,-IF(A95&lt;='Compare quotes'!F10,'Compare quotes'!F8*'Compare quotes'!F9/1200,-PMT('Compare quotes'!F9/1200,'Compare quotes'!F11*12,'Compare quotes'!F8))-IF(A95=MIN('Compare quotes'!F12,'Compare quotes'!$B$4)*12,-FV('Compare quotes'!F9/1200,MAX(0,MIN('Compare quotes'!F12,'Compare quotes'!$B$4)*12-'Compare quotes'!F10),--PMT('Compare quotes'!F9/1200,'Compare quotes'!F11*12,'Compare quotes'!F8),'Compare quotes'!F8),0))</f>
        <v/>
      </c>
      <c r="G95">
        <f>IF(OR('Compare quotes'!G8="",'Compare quotes'!G8=0,A95&gt;MIN('Compare quotes'!G12,'Compare quotes'!$B$4)*12),0,-IF(A95&lt;='Compare quotes'!G10,'Compare quotes'!G8*'Compare quotes'!G9/1200,-PMT('Compare quotes'!G9/1200,'Compare quotes'!G11*12,'Compare quotes'!G8))-IF(A95=MIN('Compare quotes'!G12,'Compare quotes'!$B$4)*12,-FV('Compare quotes'!G9/1200,MAX(0,MIN('Compare quotes'!G12,'Compare quotes'!$B$4)*12-'Compare quotes'!G10),--PMT('Compare quotes'!G9/1200,'Compare quotes'!G11*12,'Compare quotes'!G8),'Compare quotes'!G8),0))</f>
        <v/>
      </c>
    </row>
    <row r="96">
      <c r="A96" t="n">
        <v>94</v>
      </c>
      <c r="B96">
        <f>IF(OR('Compare quotes'!B8="",'Compare quotes'!B8=0,A96&gt;MIN('Compare quotes'!B12,'Compare quotes'!$B$4)*12),0,-IF(A96&lt;='Compare quotes'!B10,'Compare quotes'!B8*'Compare quotes'!B9/1200,-PMT('Compare quotes'!B9/1200,'Compare quotes'!B11*12,'Compare quotes'!B8))-IF(A96=MIN('Compare quotes'!B12,'Compare quotes'!$B$4)*12,-FV('Compare quotes'!B9/1200,MAX(0,MIN('Compare quotes'!B12,'Compare quotes'!$B$4)*12-'Compare quotes'!B10),--PMT('Compare quotes'!B9/1200,'Compare quotes'!B11*12,'Compare quotes'!B8),'Compare quotes'!B8),0))</f>
        <v/>
      </c>
      <c r="C96">
        <f>IF(OR('Compare quotes'!C8="",'Compare quotes'!C8=0,A96&gt;MIN('Compare quotes'!C12,'Compare quotes'!$B$4)*12),0,-IF(A96&lt;='Compare quotes'!C10,'Compare quotes'!C8*'Compare quotes'!C9/1200,-PMT('Compare quotes'!C9/1200,'Compare quotes'!C11*12,'Compare quotes'!C8))-IF(A96=MIN('Compare quotes'!C12,'Compare quotes'!$B$4)*12,-FV('Compare quotes'!C9/1200,MAX(0,MIN('Compare quotes'!C12,'Compare quotes'!$B$4)*12-'Compare quotes'!C10),--PMT('Compare quotes'!C9/1200,'Compare quotes'!C11*12,'Compare quotes'!C8),'Compare quotes'!C8),0))</f>
        <v/>
      </c>
      <c r="D96">
        <f>IF(OR('Compare quotes'!D8="",'Compare quotes'!D8=0,A96&gt;MIN('Compare quotes'!D12,'Compare quotes'!$B$4)*12),0,-IF(A96&lt;='Compare quotes'!D10,'Compare quotes'!D8*'Compare quotes'!D9/1200,-PMT('Compare quotes'!D9/1200,'Compare quotes'!D11*12,'Compare quotes'!D8))-IF(A96=MIN('Compare quotes'!D12,'Compare quotes'!$B$4)*12,-FV('Compare quotes'!D9/1200,MAX(0,MIN('Compare quotes'!D12,'Compare quotes'!$B$4)*12-'Compare quotes'!D10),--PMT('Compare quotes'!D9/1200,'Compare quotes'!D11*12,'Compare quotes'!D8),'Compare quotes'!D8),0))</f>
        <v/>
      </c>
      <c r="E96">
        <f>IF(OR('Compare quotes'!E8="",'Compare quotes'!E8=0,A96&gt;MIN('Compare quotes'!E12,'Compare quotes'!$B$4)*12),0,-IF(A96&lt;='Compare quotes'!E10,'Compare quotes'!E8*'Compare quotes'!E9/1200,-PMT('Compare quotes'!E9/1200,'Compare quotes'!E11*12,'Compare quotes'!E8))-IF(A96=MIN('Compare quotes'!E12,'Compare quotes'!$B$4)*12,-FV('Compare quotes'!E9/1200,MAX(0,MIN('Compare quotes'!E12,'Compare quotes'!$B$4)*12-'Compare quotes'!E10),--PMT('Compare quotes'!E9/1200,'Compare quotes'!E11*12,'Compare quotes'!E8),'Compare quotes'!E8),0))</f>
        <v/>
      </c>
      <c r="F96">
        <f>IF(OR('Compare quotes'!F8="",'Compare quotes'!F8=0,A96&gt;MIN('Compare quotes'!F12,'Compare quotes'!$B$4)*12),0,-IF(A96&lt;='Compare quotes'!F10,'Compare quotes'!F8*'Compare quotes'!F9/1200,-PMT('Compare quotes'!F9/1200,'Compare quotes'!F11*12,'Compare quotes'!F8))-IF(A96=MIN('Compare quotes'!F12,'Compare quotes'!$B$4)*12,-FV('Compare quotes'!F9/1200,MAX(0,MIN('Compare quotes'!F12,'Compare quotes'!$B$4)*12-'Compare quotes'!F10),--PMT('Compare quotes'!F9/1200,'Compare quotes'!F11*12,'Compare quotes'!F8),'Compare quotes'!F8),0))</f>
        <v/>
      </c>
      <c r="G96">
        <f>IF(OR('Compare quotes'!G8="",'Compare quotes'!G8=0,A96&gt;MIN('Compare quotes'!G12,'Compare quotes'!$B$4)*12),0,-IF(A96&lt;='Compare quotes'!G10,'Compare quotes'!G8*'Compare quotes'!G9/1200,-PMT('Compare quotes'!G9/1200,'Compare quotes'!G11*12,'Compare quotes'!G8))-IF(A96=MIN('Compare quotes'!G12,'Compare quotes'!$B$4)*12,-FV('Compare quotes'!G9/1200,MAX(0,MIN('Compare quotes'!G12,'Compare quotes'!$B$4)*12-'Compare quotes'!G10),--PMT('Compare quotes'!G9/1200,'Compare quotes'!G11*12,'Compare quotes'!G8),'Compare quotes'!G8),0))</f>
        <v/>
      </c>
    </row>
    <row r="97">
      <c r="A97" t="n">
        <v>95</v>
      </c>
      <c r="B97">
        <f>IF(OR('Compare quotes'!B8="",'Compare quotes'!B8=0,A97&gt;MIN('Compare quotes'!B12,'Compare quotes'!$B$4)*12),0,-IF(A97&lt;='Compare quotes'!B10,'Compare quotes'!B8*'Compare quotes'!B9/1200,-PMT('Compare quotes'!B9/1200,'Compare quotes'!B11*12,'Compare quotes'!B8))-IF(A97=MIN('Compare quotes'!B12,'Compare quotes'!$B$4)*12,-FV('Compare quotes'!B9/1200,MAX(0,MIN('Compare quotes'!B12,'Compare quotes'!$B$4)*12-'Compare quotes'!B10),--PMT('Compare quotes'!B9/1200,'Compare quotes'!B11*12,'Compare quotes'!B8),'Compare quotes'!B8),0))</f>
        <v/>
      </c>
      <c r="C97">
        <f>IF(OR('Compare quotes'!C8="",'Compare quotes'!C8=0,A97&gt;MIN('Compare quotes'!C12,'Compare quotes'!$B$4)*12),0,-IF(A97&lt;='Compare quotes'!C10,'Compare quotes'!C8*'Compare quotes'!C9/1200,-PMT('Compare quotes'!C9/1200,'Compare quotes'!C11*12,'Compare quotes'!C8))-IF(A97=MIN('Compare quotes'!C12,'Compare quotes'!$B$4)*12,-FV('Compare quotes'!C9/1200,MAX(0,MIN('Compare quotes'!C12,'Compare quotes'!$B$4)*12-'Compare quotes'!C10),--PMT('Compare quotes'!C9/1200,'Compare quotes'!C11*12,'Compare quotes'!C8),'Compare quotes'!C8),0))</f>
        <v/>
      </c>
      <c r="D97">
        <f>IF(OR('Compare quotes'!D8="",'Compare quotes'!D8=0,A97&gt;MIN('Compare quotes'!D12,'Compare quotes'!$B$4)*12),0,-IF(A97&lt;='Compare quotes'!D10,'Compare quotes'!D8*'Compare quotes'!D9/1200,-PMT('Compare quotes'!D9/1200,'Compare quotes'!D11*12,'Compare quotes'!D8))-IF(A97=MIN('Compare quotes'!D12,'Compare quotes'!$B$4)*12,-FV('Compare quotes'!D9/1200,MAX(0,MIN('Compare quotes'!D12,'Compare quotes'!$B$4)*12-'Compare quotes'!D10),--PMT('Compare quotes'!D9/1200,'Compare quotes'!D11*12,'Compare quotes'!D8),'Compare quotes'!D8),0))</f>
        <v/>
      </c>
      <c r="E97">
        <f>IF(OR('Compare quotes'!E8="",'Compare quotes'!E8=0,A97&gt;MIN('Compare quotes'!E12,'Compare quotes'!$B$4)*12),0,-IF(A97&lt;='Compare quotes'!E10,'Compare quotes'!E8*'Compare quotes'!E9/1200,-PMT('Compare quotes'!E9/1200,'Compare quotes'!E11*12,'Compare quotes'!E8))-IF(A97=MIN('Compare quotes'!E12,'Compare quotes'!$B$4)*12,-FV('Compare quotes'!E9/1200,MAX(0,MIN('Compare quotes'!E12,'Compare quotes'!$B$4)*12-'Compare quotes'!E10),--PMT('Compare quotes'!E9/1200,'Compare quotes'!E11*12,'Compare quotes'!E8),'Compare quotes'!E8),0))</f>
        <v/>
      </c>
      <c r="F97">
        <f>IF(OR('Compare quotes'!F8="",'Compare quotes'!F8=0,A97&gt;MIN('Compare quotes'!F12,'Compare quotes'!$B$4)*12),0,-IF(A97&lt;='Compare quotes'!F10,'Compare quotes'!F8*'Compare quotes'!F9/1200,-PMT('Compare quotes'!F9/1200,'Compare quotes'!F11*12,'Compare quotes'!F8))-IF(A97=MIN('Compare quotes'!F12,'Compare quotes'!$B$4)*12,-FV('Compare quotes'!F9/1200,MAX(0,MIN('Compare quotes'!F12,'Compare quotes'!$B$4)*12-'Compare quotes'!F10),--PMT('Compare quotes'!F9/1200,'Compare quotes'!F11*12,'Compare quotes'!F8),'Compare quotes'!F8),0))</f>
        <v/>
      </c>
      <c r="G97">
        <f>IF(OR('Compare quotes'!G8="",'Compare quotes'!G8=0,A97&gt;MIN('Compare quotes'!G12,'Compare quotes'!$B$4)*12),0,-IF(A97&lt;='Compare quotes'!G10,'Compare quotes'!G8*'Compare quotes'!G9/1200,-PMT('Compare quotes'!G9/1200,'Compare quotes'!G11*12,'Compare quotes'!G8))-IF(A97=MIN('Compare quotes'!G12,'Compare quotes'!$B$4)*12,-FV('Compare quotes'!G9/1200,MAX(0,MIN('Compare quotes'!G12,'Compare quotes'!$B$4)*12-'Compare quotes'!G10),--PMT('Compare quotes'!G9/1200,'Compare quotes'!G11*12,'Compare quotes'!G8),'Compare quotes'!G8),0))</f>
        <v/>
      </c>
    </row>
    <row r="98">
      <c r="A98" t="n">
        <v>96</v>
      </c>
      <c r="B98">
        <f>IF(OR('Compare quotes'!B8="",'Compare quotes'!B8=0,A98&gt;MIN('Compare quotes'!B12,'Compare quotes'!$B$4)*12),0,-IF(A98&lt;='Compare quotes'!B10,'Compare quotes'!B8*'Compare quotes'!B9/1200,-PMT('Compare quotes'!B9/1200,'Compare quotes'!B11*12,'Compare quotes'!B8))-IF(A98=MIN('Compare quotes'!B12,'Compare quotes'!$B$4)*12,-FV('Compare quotes'!B9/1200,MAX(0,MIN('Compare quotes'!B12,'Compare quotes'!$B$4)*12-'Compare quotes'!B10),--PMT('Compare quotes'!B9/1200,'Compare quotes'!B11*12,'Compare quotes'!B8),'Compare quotes'!B8),0))</f>
        <v/>
      </c>
      <c r="C98">
        <f>IF(OR('Compare quotes'!C8="",'Compare quotes'!C8=0,A98&gt;MIN('Compare quotes'!C12,'Compare quotes'!$B$4)*12),0,-IF(A98&lt;='Compare quotes'!C10,'Compare quotes'!C8*'Compare quotes'!C9/1200,-PMT('Compare quotes'!C9/1200,'Compare quotes'!C11*12,'Compare quotes'!C8))-IF(A98=MIN('Compare quotes'!C12,'Compare quotes'!$B$4)*12,-FV('Compare quotes'!C9/1200,MAX(0,MIN('Compare quotes'!C12,'Compare quotes'!$B$4)*12-'Compare quotes'!C10),--PMT('Compare quotes'!C9/1200,'Compare quotes'!C11*12,'Compare quotes'!C8),'Compare quotes'!C8),0))</f>
        <v/>
      </c>
      <c r="D98">
        <f>IF(OR('Compare quotes'!D8="",'Compare quotes'!D8=0,A98&gt;MIN('Compare quotes'!D12,'Compare quotes'!$B$4)*12),0,-IF(A98&lt;='Compare quotes'!D10,'Compare quotes'!D8*'Compare quotes'!D9/1200,-PMT('Compare quotes'!D9/1200,'Compare quotes'!D11*12,'Compare quotes'!D8))-IF(A98=MIN('Compare quotes'!D12,'Compare quotes'!$B$4)*12,-FV('Compare quotes'!D9/1200,MAX(0,MIN('Compare quotes'!D12,'Compare quotes'!$B$4)*12-'Compare quotes'!D10),--PMT('Compare quotes'!D9/1200,'Compare quotes'!D11*12,'Compare quotes'!D8),'Compare quotes'!D8),0))</f>
        <v/>
      </c>
      <c r="E98">
        <f>IF(OR('Compare quotes'!E8="",'Compare quotes'!E8=0,A98&gt;MIN('Compare quotes'!E12,'Compare quotes'!$B$4)*12),0,-IF(A98&lt;='Compare quotes'!E10,'Compare quotes'!E8*'Compare quotes'!E9/1200,-PMT('Compare quotes'!E9/1200,'Compare quotes'!E11*12,'Compare quotes'!E8))-IF(A98=MIN('Compare quotes'!E12,'Compare quotes'!$B$4)*12,-FV('Compare quotes'!E9/1200,MAX(0,MIN('Compare quotes'!E12,'Compare quotes'!$B$4)*12-'Compare quotes'!E10),--PMT('Compare quotes'!E9/1200,'Compare quotes'!E11*12,'Compare quotes'!E8),'Compare quotes'!E8),0))</f>
        <v/>
      </c>
      <c r="F98">
        <f>IF(OR('Compare quotes'!F8="",'Compare quotes'!F8=0,A98&gt;MIN('Compare quotes'!F12,'Compare quotes'!$B$4)*12),0,-IF(A98&lt;='Compare quotes'!F10,'Compare quotes'!F8*'Compare quotes'!F9/1200,-PMT('Compare quotes'!F9/1200,'Compare quotes'!F11*12,'Compare quotes'!F8))-IF(A98=MIN('Compare quotes'!F12,'Compare quotes'!$B$4)*12,-FV('Compare quotes'!F9/1200,MAX(0,MIN('Compare quotes'!F12,'Compare quotes'!$B$4)*12-'Compare quotes'!F10),--PMT('Compare quotes'!F9/1200,'Compare quotes'!F11*12,'Compare quotes'!F8),'Compare quotes'!F8),0))</f>
        <v/>
      </c>
      <c r="G98">
        <f>IF(OR('Compare quotes'!G8="",'Compare quotes'!G8=0,A98&gt;MIN('Compare quotes'!G12,'Compare quotes'!$B$4)*12),0,-IF(A98&lt;='Compare quotes'!G10,'Compare quotes'!G8*'Compare quotes'!G9/1200,-PMT('Compare quotes'!G9/1200,'Compare quotes'!G11*12,'Compare quotes'!G8))-IF(A98=MIN('Compare quotes'!G12,'Compare quotes'!$B$4)*12,-FV('Compare quotes'!G9/1200,MAX(0,MIN('Compare quotes'!G12,'Compare quotes'!$B$4)*12-'Compare quotes'!G10),--PMT('Compare quotes'!G9/1200,'Compare quotes'!G11*12,'Compare quotes'!G8),'Compare quotes'!G8),0))</f>
        <v/>
      </c>
    </row>
    <row r="99">
      <c r="A99" t="n">
        <v>97</v>
      </c>
      <c r="B99">
        <f>IF(OR('Compare quotes'!B8="",'Compare quotes'!B8=0,A99&gt;MIN('Compare quotes'!B12,'Compare quotes'!$B$4)*12),0,-IF(A99&lt;='Compare quotes'!B10,'Compare quotes'!B8*'Compare quotes'!B9/1200,-PMT('Compare quotes'!B9/1200,'Compare quotes'!B11*12,'Compare quotes'!B8))-IF(A99=MIN('Compare quotes'!B12,'Compare quotes'!$B$4)*12,-FV('Compare quotes'!B9/1200,MAX(0,MIN('Compare quotes'!B12,'Compare quotes'!$B$4)*12-'Compare quotes'!B10),--PMT('Compare quotes'!B9/1200,'Compare quotes'!B11*12,'Compare quotes'!B8),'Compare quotes'!B8),0))</f>
        <v/>
      </c>
      <c r="C99">
        <f>IF(OR('Compare quotes'!C8="",'Compare quotes'!C8=0,A99&gt;MIN('Compare quotes'!C12,'Compare quotes'!$B$4)*12),0,-IF(A99&lt;='Compare quotes'!C10,'Compare quotes'!C8*'Compare quotes'!C9/1200,-PMT('Compare quotes'!C9/1200,'Compare quotes'!C11*12,'Compare quotes'!C8))-IF(A99=MIN('Compare quotes'!C12,'Compare quotes'!$B$4)*12,-FV('Compare quotes'!C9/1200,MAX(0,MIN('Compare quotes'!C12,'Compare quotes'!$B$4)*12-'Compare quotes'!C10),--PMT('Compare quotes'!C9/1200,'Compare quotes'!C11*12,'Compare quotes'!C8),'Compare quotes'!C8),0))</f>
        <v/>
      </c>
      <c r="D99">
        <f>IF(OR('Compare quotes'!D8="",'Compare quotes'!D8=0,A99&gt;MIN('Compare quotes'!D12,'Compare quotes'!$B$4)*12),0,-IF(A99&lt;='Compare quotes'!D10,'Compare quotes'!D8*'Compare quotes'!D9/1200,-PMT('Compare quotes'!D9/1200,'Compare quotes'!D11*12,'Compare quotes'!D8))-IF(A99=MIN('Compare quotes'!D12,'Compare quotes'!$B$4)*12,-FV('Compare quotes'!D9/1200,MAX(0,MIN('Compare quotes'!D12,'Compare quotes'!$B$4)*12-'Compare quotes'!D10),--PMT('Compare quotes'!D9/1200,'Compare quotes'!D11*12,'Compare quotes'!D8),'Compare quotes'!D8),0))</f>
        <v/>
      </c>
      <c r="E99">
        <f>IF(OR('Compare quotes'!E8="",'Compare quotes'!E8=0,A99&gt;MIN('Compare quotes'!E12,'Compare quotes'!$B$4)*12),0,-IF(A99&lt;='Compare quotes'!E10,'Compare quotes'!E8*'Compare quotes'!E9/1200,-PMT('Compare quotes'!E9/1200,'Compare quotes'!E11*12,'Compare quotes'!E8))-IF(A99=MIN('Compare quotes'!E12,'Compare quotes'!$B$4)*12,-FV('Compare quotes'!E9/1200,MAX(0,MIN('Compare quotes'!E12,'Compare quotes'!$B$4)*12-'Compare quotes'!E10),--PMT('Compare quotes'!E9/1200,'Compare quotes'!E11*12,'Compare quotes'!E8),'Compare quotes'!E8),0))</f>
        <v/>
      </c>
      <c r="F99">
        <f>IF(OR('Compare quotes'!F8="",'Compare quotes'!F8=0,A99&gt;MIN('Compare quotes'!F12,'Compare quotes'!$B$4)*12),0,-IF(A99&lt;='Compare quotes'!F10,'Compare quotes'!F8*'Compare quotes'!F9/1200,-PMT('Compare quotes'!F9/1200,'Compare quotes'!F11*12,'Compare quotes'!F8))-IF(A99=MIN('Compare quotes'!F12,'Compare quotes'!$B$4)*12,-FV('Compare quotes'!F9/1200,MAX(0,MIN('Compare quotes'!F12,'Compare quotes'!$B$4)*12-'Compare quotes'!F10),--PMT('Compare quotes'!F9/1200,'Compare quotes'!F11*12,'Compare quotes'!F8),'Compare quotes'!F8),0))</f>
        <v/>
      </c>
      <c r="G99">
        <f>IF(OR('Compare quotes'!G8="",'Compare quotes'!G8=0,A99&gt;MIN('Compare quotes'!G12,'Compare quotes'!$B$4)*12),0,-IF(A99&lt;='Compare quotes'!G10,'Compare quotes'!G8*'Compare quotes'!G9/1200,-PMT('Compare quotes'!G9/1200,'Compare quotes'!G11*12,'Compare quotes'!G8))-IF(A99=MIN('Compare quotes'!G12,'Compare quotes'!$B$4)*12,-FV('Compare quotes'!G9/1200,MAX(0,MIN('Compare quotes'!G12,'Compare quotes'!$B$4)*12-'Compare quotes'!G10),--PMT('Compare quotes'!G9/1200,'Compare quotes'!G11*12,'Compare quotes'!G8),'Compare quotes'!G8),0))</f>
        <v/>
      </c>
    </row>
    <row r="100">
      <c r="A100" t="n">
        <v>98</v>
      </c>
      <c r="B100">
        <f>IF(OR('Compare quotes'!B8="",'Compare quotes'!B8=0,A100&gt;MIN('Compare quotes'!B12,'Compare quotes'!$B$4)*12),0,-IF(A100&lt;='Compare quotes'!B10,'Compare quotes'!B8*'Compare quotes'!B9/1200,-PMT('Compare quotes'!B9/1200,'Compare quotes'!B11*12,'Compare quotes'!B8))-IF(A100=MIN('Compare quotes'!B12,'Compare quotes'!$B$4)*12,-FV('Compare quotes'!B9/1200,MAX(0,MIN('Compare quotes'!B12,'Compare quotes'!$B$4)*12-'Compare quotes'!B10),--PMT('Compare quotes'!B9/1200,'Compare quotes'!B11*12,'Compare quotes'!B8),'Compare quotes'!B8),0))</f>
        <v/>
      </c>
      <c r="C100">
        <f>IF(OR('Compare quotes'!C8="",'Compare quotes'!C8=0,A100&gt;MIN('Compare quotes'!C12,'Compare quotes'!$B$4)*12),0,-IF(A100&lt;='Compare quotes'!C10,'Compare quotes'!C8*'Compare quotes'!C9/1200,-PMT('Compare quotes'!C9/1200,'Compare quotes'!C11*12,'Compare quotes'!C8))-IF(A100=MIN('Compare quotes'!C12,'Compare quotes'!$B$4)*12,-FV('Compare quotes'!C9/1200,MAX(0,MIN('Compare quotes'!C12,'Compare quotes'!$B$4)*12-'Compare quotes'!C10),--PMT('Compare quotes'!C9/1200,'Compare quotes'!C11*12,'Compare quotes'!C8),'Compare quotes'!C8),0))</f>
        <v/>
      </c>
      <c r="D100">
        <f>IF(OR('Compare quotes'!D8="",'Compare quotes'!D8=0,A100&gt;MIN('Compare quotes'!D12,'Compare quotes'!$B$4)*12),0,-IF(A100&lt;='Compare quotes'!D10,'Compare quotes'!D8*'Compare quotes'!D9/1200,-PMT('Compare quotes'!D9/1200,'Compare quotes'!D11*12,'Compare quotes'!D8))-IF(A100=MIN('Compare quotes'!D12,'Compare quotes'!$B$4)*12,-FV('Compare quotes'!D9/1200,MAX(0,MIN('Compare quotes'!D12,'Compare quotes'!$B$4)*12-'Compare quotes'!D10),--PMT('Compare quotes'!D9/1200,'Compare quotes'!D11*12,'Compare quotes'!D8),'Compare quotes'!D8),0))</f>
        <v/>
      </c>
      <c r="E100">
        <f>IF(OR('Compare quotes'!E8="",'Compare quotes'!E8=0,A100&gt;MIN('Compare quotes'!E12,'Compare quotes'!$B$4)*12),0,-IF(A100&lt;='Compare quotes'!E10,'Compare quotes'!E8*'Compare quotes'!E9/1200,-PMT('Compare quotes'!E9/1200,'Compare quotes'!E11*12,'Compare quotes'!E8))-IF(A100=MIN('Compare quotes'!E12,'Compare quotes'!$B$4)*12,-FV('Compare quotes'!E9/1200,MAX(0,MIN('Compare quotes'!E12,'Compare quotes'!$B$4)*12-'Compare quotes'!E10),--PMT('Compare quotes'!E9/1200,'Compare quotes'!E11*12,'Compare quotes'!E8),'Compare quotes'!E8),0))</f>
        <v/>
      </c>
      <c r="F100">
        <f>IF(OR('Compare quotes'!F8="",'Compare quotes'!F8=0,A100&gt;MIN('Compare quotes'!F12,'Compare quotes'!$B$4)*12),0,-IF(A100&lt;='Compare quotes'!F10,'Compare quotes'!F8*'Compare quotes'!F9/1200,-PMT('Compare quotes'!F9/1200,'Compare quotes'!F11*12,'Compare quotes'!F8))-IF(A100=MIN('Compare quotes'!F12,'Compare quotes'!$B$4)*12,-FV('Compare quotes'!F9/1200,MAX(0,MIN('Compare quotes'!F12,'Compare quotes'!$B$4)*12-'Compare quotes'!F10),--PMT('Compare quotes'!F9/1200,'Compare quotes'!F11*12,'Compare quotes'!F8),'Compare quotes'!F8),0))</f>
        <v/>
      </c>
      <c r="G100">
        <f>IF(OR('Compare quotes'!G8="",'Compare quotes'!G8=0,A100&gt;MIN('Compare quotes'!G12,'Compare quotes'!$B$4)*12),0,-IF(A100&lt;='Compare quotes'!G10,'Compare quotes'!G8*'Compare quotes'!G9/1200,-PMT('Compare quotes'!G9/1200,'Compare quotes'!G11*12,'Compare quotes'!G8))-IF(A100=MIN('Compare quotes'!G12,'Compare quotes'!$B$4)*12,-FV('Compare quotes'!G9/1200,MAX(0,MIN('Compare quotes'!G12,'Compare quotes'!$B$4)*12-'Compare quotes'!G10),--PMT('Compare quotes'!G9/1200,'Compare quotes'!G11*12,'Compare quotes'!G8),'Compare quotes'!G8),0))</f>
        <v/>
      </c>
    </row>
    <row r="101">
      <c r="A101" t="n">
        <v>99</v>
      </c>
      <c r="B101">
        <f>IF(OR('Compare quotes'!B8="",'Compare quotes'!B8=0,A101&gt;MIN('Compare quotes'!B12,'Compare quotes'!$B$4)*12),0,-IF(A101&lt;='Compare quotes'!B10,'Compare quotes'!B8*'Compare quotes'!B9/1200,-PMT('Compare quotes'!B9/1200,'Compare quotes'!B11*12,'Compare quotes'!B8))-IF(A101=MIN('Compare quotes'!B12,'Compare quotes'!$B$4)*12,-FV('Compare quotes'!B9/1200,MAX(0,MIN('Compare quotes'!B12,'Compare quotes'!$B$4)*12-'Compare quotes'!B10),--PMT('Compare quotes'!B9/1200,'Compare quotes'!B11*12,'Compare quotes'!B8),'Compare quotes'!B8),0))</f>
        <v/>
      </c>
      <c r="C101">
        <f>IF(OR('Compare quotes'!C8="",'Compare quotes'!C8=0,A101&gt;MIN('Compare quotes'!C12,'Compare quotes'!$B$4)*12),0,-IF(A101&lt;='Compare quotes'!C10,'Compare quotes'!C8*'Compare quotes'!C9/1200,-PMT('Compare quotes'!C9/1200,'Compare quotes'!C11*12,'Compare quotes'!C8))-IF(A101=MIN('Compare quotes'!C12,'Compare quotes'!$B$4)*12,-FV('Compare quotes'!C9/1200,MAX(0,MIN('Compare quotes'!C12,'Compare quotes'!$B$4)*12-'Compare quotes'!C10),--PMT('Compare quotes'!C9/1200,'Compare quotes'!C11*12,'Compare quotes'!C8),'Compare quotes'!C8),0))</f>
        <v/>
      </c>
      <c r="D101">
        <f>IF(OR('Compare quotes'!D8="",'Compare quotes'!D8=0,A101&gt;MIN('Compare quotes'!D12,'Compare quotes'!$B$4)*12),0,-IF(A101&lt;='Compare quotes'!D10,'Compare quotes'!D8*'Compare quotes'!D9/1200,-PMT('Compare quotes'!D9/1200,'Compare quotes'!D11*12,'Compare quotes'!D8))-IF(A101=MIN('Compare quotes'!D12,'Compare quotes'!$B$4)*12,-FV('Compare quotes'!D9/1200,MAX(0,MIN('Compare quotes'!D12,'Compare quotes'!$B$4)*12-'Compare quotes'!D10),--PMT('Compare quotes'!D9/1200,'Compare quotes'!D11*12,'Compare quotes'!D8),'Compare quotes'!D8),0))</f>
        <v/>
      </c>
      <c r="E101">
        <f>IF(OR('Compare quotes'!E8="",'Compare quotes'!E8=0,A101&gt;MIN('Compare quotes'!E12,'Compare quotes'!$B$4)*12),0,-IF(A101&lt;='Compare quotes'!E10,'Compare quotes'!E8*'Compare quotes'!E9/1200,-PMT('Compare quotes'!E9/1200,'Compare quotes'!E11*12,'Compare quotes'!E8))-IF(A101=MIN('Compare quotes'!E12,'Compare quotes'!$B$4)*12,-FV('Compare quotes'!E9/1200,MAX(0,MIN('Compare quotes'!E12,'Compare quotes'!$B$4)*12-'Compare quotes'!E10),--PMT('Compare quotes'!E9/1200,'Compare quotes'!E11*12,'Compare quotes'!E8),'Compare quotes'!E8),0))</f>
        <v/>
      </c>
      <c r="F101">
        <f>IF(OR('Compare quotes'!F8="",'Compare quotes'!F8=0,A101&gt;MIN('Compare quotes'!F12,'Compare quotes'!$B$4)*12),0,-IF(A101&lt;='Compare quotes'!F10,'Compare quotes'!F8*'Compare quotes'!F9/1200,-PMT('Compare quotes'!F9/1200,'Compare quotes'!F11*12,'Compare quotes'!F8))-IF(A101=MIN('Compare quotes'!F12,'Compare quotes'!$B$4)*12,-FV('Compare quotes'!F9/1200,MAX(0,MIN('Compare quotes'!F12,'Compare quotes'!$B$4)*12-'Compare quotes'!F10),--PMT('Compare quotes'!F9/1200,'Compare quotes'!F11*12,'Compare quotes'!F8),'Compare quotes'!F8),0))</f>
        <v/>
      </c>
      <c r="G101">
        <f>IF(OR('Compare quotes'!G8="",'Compare quotes'!G8=0,A101&gt;MIN('Compare quotes'!G12,'Compare quotes'!$B$4)*12),0,-IF(A101&lt;='Compare quotes'!G10,'Compare quotes'!G8*'Compare quotes'!G9/1200,-PMT('Compare quotes'!G9/1200,'Compare quotes'!G11*12,'Compare quotes'!G8))-IF(A101=MIN('Compare quotes'!G12,'Compare quotes'!$B$4)*12,-FV('Compare quotes'!G9/1200,MAX(0,MIN('Compare quotes'!G12,'Compare quotes'!$B$4)*12-'Compare quotes'!G10),--PMT('Compare quotes'!G9/1200,'Compare quotes'!G11*12,'Compare quotes'!G8),'Compare quotes'!G8),0))</f>
        <v/>
      </c>
    </row>
    <row r="102">
      <c r="A102" t="n">
        <v>100</v>
      </c>
      <c r="B102">
        <f>IF(OR('Compare quotes'!B8="",'Compare quotes'!B8=0,A102&gt;MIN('Compare quotes'!B12,'Compare quotes'!$B$4)*12),0,-IF(A102&lt;='Compare quotes'!B10,'Compare quotes'!B8*'Compare quotes'!B9/1200,-PMT('Compare quotes'!B9/1200,'Compare quotes'!B11*12,'Compare quotes'!B8))-IF(A102=MIN('Compare quotes'!B12,'Compare quotes'!$B$4)*12,-FV('Compare quotes'!B9/1200,MAX(0,MIN('Compare quotes'!B12,'Compare quotes'!$B$4)*12-'Compare quotes'!B10),--PMT('Compare quotes'!B9/1200,'Compare quotes'!B11*12,'Compare quotes'!B8),'Compare quotes'!B8),0))</f>
        <v/>
      </c>
      <c r="C102">
        <f>IF(OR('Compare quotes'!C8="",'Compare quotes'!C8=0,A102&gt;MIN('Compare quotes'!C12,'Compare quotes'!$B$4)*12),0,-IF(A102&lt;='Compare quotes'!C10,'Compare quotes'!C8*'Compare quotes'!C9/1200,-PMT('Compare quotes'!C9/1200,'Compare quotes'!C11*12,'Compare quotes'!C8))-IF(A102=MIN('Compare quotes'!C12,'Compare quotes'!$B$4)*12,-FV('Compare quotes'!C9/1200,MAX(0,MIN('Compare quotes'!C12,'Compare quotes'!$B$4)*12-'Compare quotes'!C10),--PMT('Compare quotes'!C9/1200,'Compare quotes'!C11*12,'Compare quotes'!C8),'Compare quotes'!C8),0))</f>
        <v/>
      </c>
      <c r="D102">
        <f>IF(OR('Compare quotes'!D8="",'Compare quotes'!D8=0,A102&gt;MIN('Compare quotes'!D12,'Compare quotes'!$B$4)*12),0,-IF(A102&lt;='Compare quotes'!D10,'Compare quotes'!D8*'Compare quotes'!D9/1200,-PMT('Compare quotes'!D9/1200,'Compare quotes'!D11*12,'Compare quotes'!D8))-IF(A102=MIN('Compare quotes'!D12,'Compare quotes'!$B$4)*12,-FV('Compare quotes'!D9/1200,MAX(0,MIN('Compare quotes'!D12,'Compare quotes'!$B$4)*12-'Compare quotes'!D10),--PMT('Compare quotes'!D9/1200,'Compare quotes'!D11*12,'Compare quotes'!D8),'Compare quotes'!D8),0))</f>
        <v/>
      </c>
      <c r="E102">
        <f>IF(OR('Compare quotes'!E8="",'Compare quotes'!E8=0,A102&gt;MIN('Compare quotes'!E12,'Compare quotes'!$B$4)*12),0,-IF(A102&lt;='Compare quotes'!E10,'Compare quotes'!E8*'Compare quotes'!E9/1200,-PMT('Compare quotes'!E9/1200,'Compare quotes'!E11*12,'Compare quotes'!E8))-IF(A102=MIN('Compare quotes'!E12,'Compare quotes'!$B$4)*12,-FV('Compare quotes'!E9/1200,MAX(0,MIN('Compare quotes'!E12,'Compare quotes'!$B$4)*12-'Compare quotes'!E10),--PMT('Compare quotes'!E9/1200,'Compare quotes'!E11*12,'Compare quotes'!E8),'Compare quotes'!E8),0))</f>
        <v/>
      </c>
      <c r="F102">
        <f>IF(OR('Compare quotes'!F8="",'Compare quotes'!F8=0,A102&gt;MIN('Compare quotes'!F12,'Compare quotes'!$B$4)*12),0,-IF(A102&lt;='Compare quotes'!F10,'Compare quotes'!F8*'Compare quotes'!F9/1200,-PMT('Compare quotes'!F9/1200,'Compare quotes'!F11*12,'Compare quotes'!F8))-IF(A102=MIN('Compare quotes'!F12,'Compare quotes'!$B$4)*12,-FV('Compare quotes'!F9/1200,MAX(0,MIN('Compare quotes'!F12,'Compare quotes'!$B$4)*12-'Compare quotes'!F10),--PMT('Compare quotes'!F9/1200,'Compare quotes'!F11*12,'Compare quotes'!F8),'Compare quotes'!F8),0))</f>
        <v/>
      </c>
      <c r="G102">
        <f>IF(OR('Compare quotes'!G8="",'Compare quotes'!G8=0,A102&gt;MIN('Compare quotes'!G12,'Compare quotes'!$B$4)*12),0,-IF(A102&lt;='Compare quotes'!G10,'Compare quotes'!G8*'Compare quotes'!G9/1200,-PMT('Compare quotes'!G9/1200,'Compare quotes'!G11*12,'Compare quotes'!G8))-IF(A102=MIN('Compare quotes'!G12,'Compare quotes'!$B$4)*12,-FV('Compare quotes'!G9/1200,MAX(0,MIN('Compare quotes'!G12,'Compare quotes'!$B$4)*12-'Compare quotes'!G10),--PMT('Compare quotes'!G9/1200,'Compare quotes'!G11*12,'Compare quotes'!G8),'Compare quotes'!G8),0))</f>
        <v/>
      </c>
    </row>
    <row r="103">
      <c r="A103" t="n">
        <v>101</v>
      </c>
      <c r="B103">
        <f>IF(OR('Compare quotes'!B8="",'Compare quotes'!B8=0,A103&gt;MIN('Compare quotes'!B12,'Compare quotes'!$B$4)*12),0,-IF(A103&lt;='Compare quotes'!B10,'Compare quotes'!B8*'Compare quotes'!B9/1200,-PMT('Compare quotes'!B9/1200,'Compare quotes'!B11*12,'Compare quotes'!B8))-IF(A103=MIN('Compare quotes'!B12,'Compare quotes'!$B$4)*12,-FV('Compare quotes'!B9/1200,MAX(0,MIN('Compare quotes'!B12,'Compare quotes'!$B$4)*12-'Compare quotes'!B10),--PMT('Compare quotes'!B9/1200,'Compare quotes'!B11*12,'Compare quotes'!B8),'Compare quotes'!B8),0))</f>
        <v/>
      </c>
      <c r="C103">
        <f>IF(OR('Compare quotes'!C8="",'Compare quotes'!C8=0,A103&gt;MIN('Compare quotes'!C12,'Compare quotes'!$B$4)*12),0,-IF(A103&lt;='Compare quotes'!C10,'Compare quotes'!C8*'Compare quotes'!C9/1200,-PMT('Compare quotes'!C9/1200,'Compare quotes'!C11*12,'Compare quotes'!C8))-IF(A103=MIN('Compare quotes'!C12,'Compare quotes'!$B$4)*12,-FV('Compare quotes'!C9/1200,MAX(0,MIN('Compare quotes'!C12,'Compare quotes'!$B$4)*12-'Compare quotes'!C10),--PMT('Compare quotes'!C9/1200,'Compare quotes'!C11*12,'Compare quotes'!C8),'Compare quotes'!C8),0))</f>
        <v/>
      </c>
      <c r="D103">
        <f>IF(OR('Compare quotes'!D8="",'Compare quotes'!D8=0,A103&gt;MIN('Compare quotes'!D12,'Compare quotes'!$B$4)*12),0,-IF(A103&lt;='Compare quotes'!D10,'Compare quotes'!D8*'Compare quotes'!D9/1200,-PMT('Compare quotes'!D9/1200,'Compare quotes'!D11*12,'Compare quotes'!D8))-IF(A103=MIN('Compare quotes'!D12,'Compare quotes'!$B$4)*12,-FV('Compare quotes'!D9/1200,MAX(0,MIN('Compare quotes'!D12,'Compare quotes'!$B$4)*12-'Compare quotes'!D10),--PMT('Compare quotes'!D9/1200,'Compare quotes'!D11*12,'Compare quotes'!D8),'Compare quotes'!D8),0))</f>
        <v/>
      </c>
      <c r="E103">
        <f>IF(OR('Compare quotes'!E8="",'Compare quotes'!E8=0,A103&gt;MIN('Compare quotes'!E12,'Compare quotes'!$B$4)*12),0,-IF(A103&lt;='Compare quotes'!E10,'Compare quotes'!E8*'Compare quotes'!E9/1200,-PMT('Compare quotes'!E9/1200,'Compare quotes'!E11*12,'Compare quotes'!E8))-IF(A103=MIN('Compare quotes'!E12,'Compare quotes'!$B$4)*12,-FV('Compare quotes'!E9/1200,MAX(0,MIN('Compare quotes'!E12,'Compare quotes'!$B$4)*12-'Compare quotes'!E10),--PMT('Compare quotes'!E9/1200,'Compare quotes'!E11*12,'Compare quotes'!E8),'Compare quotes'!E8),0))</f>
        <v/>
      </c>
      <c r="F103">
        <f>IF(OR('Compare quotes'!F8="",'Compare quotes'!F8=0,A103&gt;MIN('Compare quotes'!F12,'Compare quotes'!$B$4)*12),0,-IF(A103&lt;='Compare quotes'!F10,'Compare quotes'!F8*'Compare quotes'!F9/1200,-PMT('Compare quotes'!F9/1200,'Compare quotes'!F11*12,'Compare quotes'!F8))-IF(A103=MIN('Compare quotes'!F12,'Compare quotes'!$B$4)*12,-FV('Compare quotes'!F9/1200,MAX(0,MIN('Compare quotes'!F12,'Compare quotes'!$B$4)*12-'Compare quotes'!F10),--PMT('Compare quotes'!F9/1200,'Compare quotes'!F11*12,'Compare quotes'!F8),'Compare quotes'!F8),0))</f>
        <v/>
      </c>
      <c r="G103">
        <f>IF(OR('Compare quotes'!G8="",'Compare quotes'!G8=0,A103&gt;MIN('Compare quotes'!G12,'Compare quotes'!$B$4)*12),0,-IF(A103&lt;='Compare quotes'!G10,'Compare quotes'!G8*'Compare quotes'!G9/1200,-PMT('Compare quotes'!G9/1200,'Compare quotes'!G11*12,'Compare quotes'!G8))-IF(A103=MIN('Compare quotes'!G12,'Compare quotes'!$B$4)*12,-FV('Compare quotes'!G9/1200,MAX(0,MIN('Compare quotes'!G12,'Compare quotes'!$B$4)*12-'Compare quotes'!G10),--PMT('Compare quotes'!G9/1200,'Compare quotes'!G11*12,'Compare quotes'!G8),'Compare quotes'!G8),0))</f>
        <v/>
      </c>
    </row>
    <row r="104">
      <c r="A104" t="n">
        <v>102</v>
      </c>
      <c r="B104">
        <f>IF(OR('Compare quotes'!B8="",'Compare quotes'!B8=0,A104&gt;MIN('Compare quotes'!B12,'Compare quotes'!$B$4)*12),0,-IF(A104&lt;='Compare quotes'!B10,'Compare quotes'!B8*'Compare quotes'!B9/1200,-PMT('Compare quotes'!B9/1200,'Compare quotes'!B11*12,'Compare quotes'!B8))-IF(A104=MIN('Compare quotes'!B12,'Compare quotes'!$B$4)*12,-FV('Compare quotes'!B9/1200,MAX(0,MIN('Compare quotes'!B12,'Compare quotes'!$B$4)*12-'Compare quotes'!B10),--PMT('Compare quotes'!B9/1200,'Compare quotes'!B11*12,'Compare quotes'!B8),'Compare quotes'!B8),0))</f>
        <v/>
      </c>
      <c r="C104">
        <f>IF(OR('Compare quotes'!C8="",'Compare quotes'!C8=0,A104&gt;MIN('Compare quotes'!C12,'Compare quotes'!$B$4)*12),0,-IF(A104&lt;='Compare quotes'!C10,'Compare quotes'!C8*'Compare quotes'!C9/1200,-PMT('Compare quotes'!C9/1200,'Compare quotes'!C11*12,'Compare quotes'!C8))-IF(A104=MIN('Compare quotes'!C12,'Compare quotes'!$B$4)*12,-FV('Compare quotes'!C9/1200,MAX(0,MIN('Compare quotes'!C12,'Compare quotes'!$B$4)*12-'Compare quotes'!C10),--PMT('Compare quotes'!C9/1200,'Compare quotes'!C11*12,'Compare quotes'!C8),'Compare quotes'!C8),0))</f>
        <v/>
      </c>
      <c r="D104">
        <f>IF(OR('Compare quotes'!D8="",'Compare quotes'!D8=0,A104&gt;MIN('Compare quotes'!D12,'Compare quotes'!$B$4)*12),0,-IF(A104&lt;='Compare quotes'!D10,'Compare quotes'!D8*'Compare quotes'!D9/1200,-PMT('Compare quotes'!D9/1200,'Compare quotes'!D11*12,'Compare quotes'!D8))-IF(A104=MIN('Compare quotes'!D12,'Compare quotes'!$B$4)*12,-FV('Compare quotes'!D9/1200,MAX(0,MIN('Compare quotes'!D12,'Compare quotes'!$B$4)*12-'Compare quotes'!D10),--PMT('Compare quotes'!D9/1200,'Compare quotes'!D11*12,'Compare quotes'!D8),'Compare quotes'!D8),0))</f>
        <v/>
      </c>
      <c r="E104">
        <f>IF(OR('Compare quotes'!E8="",'Compare quotes'!E8=0,A104&gt;MIN('Compare quotes'!E12,'Compare quotes'!$B$4)*12),0,-IF(A104&lt;='Compare quotes'!E10,'Compare quotes'!E8*'Compare quotes'!E9/1200,-PMT('Compare quotes'!E9/1200,'Compare quotes'!E11*12,'Compare quotes'!E8))-IF(A104=MIN('Compare quotes'!E12,'Compare quotes'!$B$4)*12,-FV('Compare quotes'!E9/1200,MAX(0,MIN('Compare quotes'!E12,'Compare quotes'!$B$4)*12-'Compare quotes'!E10),--PMT('Compare quotes'!E9/1200,'Compare quotes'!E11*12,'Compare quotes'!E8),'Compare quotes'!E8),0))</f>
        <v/>
      </c>
      <c r="F104">
        <f>IF(OR('Compare quotes'!F8="",'Compare quotes'!F8=0,A104&gt;MIN('Compare quotes'!F12,'Compare quotes'!$B$4)*12),0,-IF(A104&lt;='Compare quotes'!F10,'Compare quotes'!F8*'Compare quotes'!F9/1200,-PMT('Compare quotes'!F9/1200,'Compare quotes'!F11*12,'Compare quotes'!F8))-IF(A104=MIN('Compare quotes'!F12,'Compare quotes'!$B$4)*12,-FV('Compare quotes'!F9/1200,MAX(0,MIN('Compare quotes'!F12,'Compare quotes'!$B$4)*12-'Compare quotes'!F10),--PMT('Compare quotes'!F9/1200,'Compare quotes'!F11*12,'Compare quotes'!F8),'Compare quotes'!F8),0))</f>
        <v/>
      </c>
      <c r="G104">
        <f>IF(OR('Compare quotes'!G8="",'Compare quotes'!G8=0,A104&gt;MIN('Compare quotes'!G12,'Compare quotes'!$B$4)*12),0,-IF(A104&lt;='Compare quotes'!G10,'Compare quotes'!G8*'Compare quotes'!G9/1200,-PMT('Compare quotes'!G9/1200,'Compare quotes'!G11*12,'Compare quotes'!G8))-IF(A104=MIN('Compare quotes'!G12,'Compare quotes'!$B$4)*12,-FV('Compare quotes'!G9/1200,MAX(0,MIN('Compare quotes'!G12,'Compare quotes'!$B$4)*12-'Compare quotes'!G10),--PMT('Compare quotes'!G9/1200,'Compare quotes'!G11*12,'Compare quotes'!G8),'Compare quotes'!G8),0))</f>
        <v/>
      </c>
    </row>
    <row r="105">
      <c r="A105" t="n">
        <v>103</v>
      </c>
      <c r="B105">
        <f>IF(OR('Compare quotes'!B8="",'Compare quotes'!B8=0,A105&gt;MIN('Compare quotes'!B12,'Compare quotes'!$B$4)*12),0,-IF(A105&lt;='Compare quotes'!B10,'Compare quotes'!B8*'Compare quotes'!B9/1200,-PMT('Compare quotes'!B9/1200,'Compare quotes'!B11*12,'Compare quotes'!B8))-IF(A105=MIN('Compare quotes'!B12,'Compare quotes'!$B$4)*12,-FV('Compare quotes'!B9/1200,MAX(0,MIN('Compare quotes'!B12,'Compare quotes'!$B$4)*12-'Compare quotes'!B10),--PMT('Compare quotes'!B9/1200,'Compare quotes'!B11*12,'Compare quotes'!B8),'Compare quotes'!B8),0))</f>
        <v/>
      </c>
      <c r="C105">
        <f>IF(OR('Compare quotes'!C8="",'Compare quotes'!C8=0,A105&gt;MIN('Compare quotes'!C12,'Compare quotes'!$B$4)*12),0,-IF(A105&lt;='Compare quotes'!C10,'Compare quotes'!C8*'Compare quotes'!C9/1200,-PMT('Compare quotes'!C9/1200,'Compare quotes'!C11*12,'Compare quotes'!C8))-IF(A105=MIN('Compare quotes'!C12,'Compare quotes'!$B$4)*12,-FV('Compare quotes'!C9/1200,MAX(0,MIN('Compare quotes'!C12,'Compare quotes'!$B$4)*12-'Compare quotes'!C10),--PMT('Compare quotes'!C9/1200,'Compare quotes'!C11*12,'Compare quotes'!C8),'Compare quotes'!C8),0))</f>
        <v/>
      </c>
      <c r="D105">
        <f>IF(OR('Compare quotes'!D8="",'Compare quotes'!D8=0,A105&gt;MIN('Compare quotes'!D12,'Compare quotes'!$B$4)*12),0,-IF(A105&lt;='Compare quotes'!D10,'Compare quotes'!D8*'Compare quotes'!D9/1200,-PMT('Compare quotes'!D9/1200,'Compare quotes'!D11*12,'Compare quotes'!D8))-IF(A105=MIN('Compare quotes'!D12,'Compare quotes'!$B$4)*12,-FV('Compare quotes'!D9/1200,MAX(0,MIN('Compare quotes'!D12,'Compare quotes'!$B$4)*12-'Compare quotes'!D10),--PMT('Compare quotes'!D9/1200,'Compare quotes'!D11*12,'Compare quotes'!D8),'Compare quotes'!D8),0))</f>
        <v/>
      </c>
      <c r="E105">
        <f>IF(OR('Compare quotes'!E8="",'Compare quotes'!E8=0,A105&gt;MIN('Compare quotes'!E12,'Compare quotes'!$B$4)*12),0,-IF(A105&lt;='Compare quotes'!E10,'Compare quotes'!E8*'Compare quotes'!E9/1200,-PMT('Compare quotes'!E9/1200,'Compare quotes'!E11*12,'Compare quotes'!E8))-IF(A105=MIN('Compare quotes'!E12,'Compare quotes'!$B$4)*12,-FV('Compare quotes'!E9/1200,MAX(0,MIN('Compare quotes'!E12,'Compare quotes'!$B$4)*12-'Compare quotes'!E10),--PMT('Compare quotes'!E9/1200,'Compare quotes'!E11*12,'Compare quotes'!E8),'Compare quotes'!E8),0))</f>
        <v/>
      </c>
      <c r="F105">
        <f>IF(OR('Compare quotes'!F8="",'Compare quotes'!F8=0,A105&gt;MIN('Compare quotes'!F12,'Compare quotes'!$B$4)*12),0,-IF(A105&lt;='Compare quotes'!F10,'Compare quotes'!F8*'Compare quotes'!F9/1200,-PMT('Compare quotes'!F9/1200,'Compare quotes'!F11*12,'Compare quotes'!F8))-IF(A105=MIN('Compare quotes'!F12,'Compare quotes'!$B$4)*12,-FV('Compare quotes'!F9/1200,MAX(0,MIN('Compare quotes'!F12,'Compare quotes'!$B$4)*12-'Compare quotes'!F10),--PMT('Compare quotes'!F9/1200,'Compare quotes'!F11*12,'Compare quotes'!F8),'Compare quotes'!F8),0))</f>
        <v/>
      </c>
      <c r="G105">
        <f>IF(OR('Compare quotes'!G8="",'Compare quotes'!G8=0,A105&gt;MIN('Compare quotes'!G12,'Compare quotes'!$B$4)*12),0,-IF(A105&lt;='Compare quotes'!G10,'Compare quotes'!G8*'Compare quotes'!G9/1200,-PMT('Compare quotes'!G9/1200,'Compare quotes'!G11*12,'Compare quotes'!G8))-IF(A105=MIN('Compare quotes'!G12,'Compare quotes'!$B$4)*12,-FV('Compare quotes'!G9/1200,MAX(0,MIN('Compare quotes'!G12,'Compare quotes'!$B$4)*12-'Compare quotes'!G10),--PMT('Compare quotes'!G9/1200,'Compare quotes'!G11*12,'Compare quotes'!G8),'Compare quotes'!G8),0))</f>
        <v/>
      </c>
    </row>
    <row r="106">
      <c r="A106" t="n">
        <v>104</v>
      </c>
      <c r="B106">
        <f>IF(OR('Compare quotes'!B8="",'Compare quotes'!B8=0,A106&gt;MIN('Compare quotes'!B12,'Compare quotes'!$B$4)*12),0,-IF(A106&lt;='Compare quotes'!B10,'Compare quotes'!B8*'Compare quotes'!B9/1200,-PMT('Compare quotes'!B9/1200,'Compare quotes'!B11*12,'Compare quotes'!B8))-IF(A106=MIN('Compare quotes'!B12,'Compare quotes'!$B$4)*12,-FV('Compare quotes'!B9/1200,MAX(0,MIN('Compare quotes'!B12,'Compare quotes'!$B$4)*12-'Compare quotes'!B10),--PMT('Compare quotes'!B9/1200,'Compare quotes'!B11*12,'Compare quotes'!B8),'Compare quotes'!B8),0))</f>
        <v/>
      </c>
      <c r="C106">
        <f>IF(OR('Compare quotes'!C8="",'Compare quotes'!C8=0,A106&gt;MIN('Compare quotes'!C12,'Compare quotes'!$B$4)*12),0,-IF(A106&lt;='Compare quotes'!C10,'Compare quotes'!C8*'Compare quotes'!C9/1200,-PMT('Compare quotes'!C9/1200,'Compare quotes'!C11*12,'Compare quotes'!C8))-IF(A106=MIN('Compare quotes'!C12,'Compare quotes'!$B$4)*12,-FV('Compare quotes'!C9/1200,MAX(0,MIN('Compare quotes'!C12,'Compare quotes'!$B$4)*12-'Compare quotes'!C10),--PMT('Compare quotes'!C9/1200,'Compare quotes'!C11*12,'Compare quotes'!C8),'Compare quotes'!C8),0))</f>
        <v/>
      </c>
      <c r="D106">
        <f>IF(OR('Compare quotes'!D8="",'Compare quotes'!D8=0,A106&gt;MIN('Compare quotes'!D12,'Compare quotes'!$B$4)*12),0,-IF(A106&lt;='Compare quotes'!D10,'Compare quotes'!D8*'Compare quotes'!D9/1200,-PMT('Compare quotes'!D9/1200,'Compare quotes'!D11*12,'Compare quotes'!D8))-IF(A106=MIN('Compare quotes'!D12,'Compare quotes'!$B$4)*12,-FV('Compare quotes'!D9/1200,MAX(0,MIN('Compare quotes'!D12,'Compare quotes'!$B$4)*12-'Compare quotes'!D10),--PMT('Compare quotes'!D9/1200,'Compare quotes'!D11*12,'Compare quotes'!D8),'Compare quotes'!D8),0))</f>
        <v/>
      </c>
      <c r="E106">
        <f>IF(OR('Compare quotes'!E8="",'Compare quotes'!E8=0,A106&gt;MIN('Compare quotes'!E12,'Compare quotes'!$B$4)*12),0,-IF(A106&lt;='Compare quotes'!E10,'Compare quotes'!E8*'Compare quotes'!E9/1200,-PMT('Compare quotes'!E9/1200,'Compare quotes'!E11*12,'Compare quotes'!E8))-IF(A106=MIN('Compare quotes'!E12,'Compare quotes'!$B$4)*12,-FV('Compare quotes'!E9/1200,MAX(0,MIN('Compare quotes'!E12,'Compare quotes'!$B$4)*12-'Compare quotes'!E10),--PMT('Compare quotes'!E9/1200,'Compare quotes'!E11*12,'Compare quotes'!E8),'Compare quotes'!E8),0))</f>
        <v/>
      </c>
      <c r="F106">
        <f>IF(OR('Compare quotes'!F8="",'Compare quotes'!F8=0,A106&gt;MIN('Compare quotes'!F12,'Compare quotes'!$B$4)*12),0,-IF(A106&lt;='Compare quotes'!F10,'Compare quotes'!F8*'Compare quotes'!F9/1200,-PMT('Compare quotes'!F9/1200,'Compare quotes'!F11*12,'Compare quotes'!F8))-IF(A106=MIN('Compare quotes'!F12,'Compare quotes'!$B$4)*12,-FV('Compare quotes'!F9/1200,MAX(0,MIN('Compare quotes'!F12,'Compare quotes'!$B$4)*12-'Compare quotes'!F10),--PMT('Compare quotes'!F9/1200,'Compare quotes'!F11*12,'Compare quotes'!F8),'Compare quotes'!F8),0))</f>
        <v/>
      </c>
      <c r="G106">
        <f>IF(OR('Compare quotes'!G8="",'Compare quotes'!G8=0,A106&gt;MIN('Compare quotes'!G12,'Compare quotes'!$B$4)*12),0,-IF(A106&lt;='Compare quotes'!G10,'Compare quotes'!G8*'Compare quotes'!G9/1200,-PMT('Compare quotes'!G9/1200,'Compare quotes'!G11*12,'Compare quotes'!G8))-IF(A106=MIN('Compare quotes'!G12,'Compare quotes'!$B$4)*12,-FV('Compare quotes'!G9/1200,MAX(0,MIN('Compare quotes'!G12,'Compare quotes'!$B$4)*12-'Compare quotes'!G10),--PMT('Compare quotes'!G9/1200,'Compare quotes'!G11*12,'Compare quotes'!G8),'Compare quotes'!G8),0))</f>
        <v/>
      </c>
    </row>
    <row r="107">
      <c r="A107" t="n">
        <v>105</v>
      </c>
      <c r="B107">
        <f>IF(OR('Compare quotes'!B8="",'Compare quotes'!B8=0,A107&gt;MIN('Compare quotes'!B12,'Compare quotes'!$B$4)*12),0,-IF(A107&lt;='Compare quotes'!B10,'Compare quotes'!B8*'Compare quotes'!B9/1200,-PMT('Compare quotes'!B9/1200,'Compare quotes'!B11*12,'Compare quotes'!B8))-IF(A107=MIN('Compare quotes'!B12,'Compare quotes'!$B$4)*12,-FV('Compare quotes'!B9/1200,MAX(0,MIN('Compare quotes'!B12,'Compare quotes'!$B$4)*12-'Compare quotes'!B10),--PMT('Compare quotes'!B9/1200,'Compare quotes'!B11*12,'Compare quotes'!B8),'Compare quotes'!B8),0))</f>
        <v/>
      </c>
      <c r="C107">
        <f>IF(OR('Compare quotes'!C8="",'Compare quotes'!C8=0,A107&gt;MIN('Compare quotes'!C12,'Compare quotes'!$B$4)*12),0,-IF(A107&lt;='Compare quotes'!C10,'Compare quotes'!C8*'Compare quotes'!C9/1200,-PMT('Compare quotes'!C9/1200,'Compare quotes'!C11*12,'Compare quotes'!C8))-IF(A107=MIN('Compare quotes'!C12,'Compare quotes'!$B$4)*12,-FV('Compare quotes'!C9/1200,MAX(0,MIN('Compare quotes'!C12,'Compare quotes'!$B$4)*12-'Compare quotes'!C10),--PMT('Compare quotes'!C9/1200,'Compare quotes'!C11*12,'Compare quotes'!C8),'Compare quotes'!C8),0))</f>
        <v/>
      </c>
      <c r="D107">
        <f>IF(OR('Compare quotes'!D8="",'Compare quotes'!D8=0,A107&gt;MIN('Compare quotes'!D12,'Compare quotes'!$B$4)*12),0,-IF(A107&lt;='Compare quotes'!D10,'Compare quotes'!D8*'Compare quotes'!D9/1200,-PMT('Compare quotes'!D9/1200,'Compare quotes'!D11*12,'Compare quotes'!D8))-IF(A107=MIN('Compare quotes'!D12,'Compare quotes'!$B$4)*12,-FV('Compare quotes'!D9/1200,MAX(0,MIN('Compare quotes'!D12,'Compare quotes'!$B$4)*12-'Compare quotes'!D10),--PMT('Compare quotes'!D9/1200,'Compare quotes'!D11*12,'Compare quotes'!D8),'Compare quotes'!D8),0))</f>
        <v/>
      </c>
      <c r="E107">
        <f>IF(OR('Compare quotes'!E8="",'Compare quotes'!E8=0,A107&gt;MIN('Compare quotes'!E12,'Compare quotes'!$B$4)*12),0,-IF(A107&lt;='Compare quotes'!E10,'Compare quotes'!E8*'Compare quotes'!E9/1200,-PMT('Compare quotes'!E9/1200,'Compare quotes'!E11*12,'Compare quotes'!E8))-IF(A107=MIN('Compare quotes'!E12,'Compare quotes'!$B$4)*12,-FV('Compare quotes'!E9/1200,MAX(0,MIN('Compare quotes'!E12,'Compare quotes'!$B$4)*12-'Compare quotes'!E10),--PMT('Compare quotes'!E9/1200,'Compare quotes'!E11*12,'Compare quotes'!E8),'Compare quotes'!E8),0))</f>
        <v/>
      </c>
      <c r="F107">
        <f>IF(OR('Compare quotes'!F8="",'Compare quotes'!F8=0,A107&gt;MIN('Compare quotes'!F12,'Compare quotes'!$B$4)*12),0,-IF(A107&lt;='Compare quotes'!F10,'Compare quotes'!F8*'Compare quotes'!F9/1200,-PMT('Compare quotes'!F9/1200,'Compare quotes'!F11*12,'Compare quotes'!F8))-IF(A107=MIN('Compare quotes'!F12,'Compare quotes'!$B$4)*12,-FV('Compare quotes'!F9/1200,MAX(0,MIN('Compare quotes'!F12,'Compare quotes'!$B$4)*12-'Compare quotes'!F10),--PMT('Compare quotes'!F9/1200,'Compare quotes'!F11*12,'Compare quotes'!F8),'Compare quotes'!F8),0))</f>
        <v/>
      </c>
      <c r="G107">
        <f>IF(OR('Compare quotes'!G8="",'Compare quotes'!G8=0,A107&gt;MIN('Compare quotes'!G12,'Compare quotes'!$B$4)*12),0,-IF(A107&lt;='Compare quotes'!G10,'Compare quotes'!G8*'Compare quotes'!G9/1200,-PMT('Compare quotes'!G9/1200,'Compare quotes'!G11*12,'Compare quotes'!G8))-IF(A107=MIN('Compare quotes'!G12,'Compare quotes'!$B$4)*12,-FV('Compare quotes'!G9/1200,MAX(0,MIN('Compare quotes'!G12,'Compare quotes'!$B$4)*12-'Compare quotes'!G10),--PMT('Compare quotes'!G9/1200,'Compare quotes'!G11*12,'Compare quotes'!G8),'Compare quotes'!G8),0))</f>
        <v/>
      </c>
    </row>
    <row r="108">
      <c r="A108" t="n">
        <v>106</v>
      </c>
      <c r="B108">
        <f>IF(OR('Compare quotes'!B8="",'Compare quotes'!B8=0,A108&gt;MIN('Compare quotes'!B12,'Compare quotes'!$B$4)*12),0,-IF(A108&lt;='Compare quotes'!B10,'Compare quotes'!B8*'Compare quotes'!B9/1200,-PMT('Compare quotes'!B9/1200,'Compare quotes'!B11*12,'Compare quotes'!B8))-IF(A108=MIN('Compare quotes'!B12,'Compare quotes'!$B$4)*12,-FV('Compare quotes'!B9/1200,MAX(0,MIN('Compare quotes'!B12,'Compare quotes'!$B$4)*12-'Compare quotes'!B10),--PMT('Compare quotes'!B9/1200,'Compare quotes'!B11*12,'Compare quotes'!B8),'Compare quotes'!B8),0))</f>
        <v/>
      </c>
      <c r="C108">
        <f>IF(OR('Compare quotes'!C8="",'Compare quotes'!C8=0,A108&gt;MIN('Compare quotes'!C12,'Compare quotes'!$B$4)*12),0,-IF(A108&lt;='Compare quotes'!C10,'Compare quotes'!C8*'Compare quotes'!C9/1200,-PMT('Compare quotes'!C9/1200,'Compare quotes'!C11*12,'Compare quotes'!C8))-IF(A108=MIN('Compare quotes'!C12,'Compare quotes'!$B$4)*12,-FV('Compare quotes'!C9/1200,MAX(0,MIN('Compare quotes'!C12,'Compare quotes'!$B$4)*12-'Compare quotes'!C10),--PMT('Compare quotes'!C9/1200,'Compare quotes'!C11*12,'Compare quotes'!C8),'Compare quotes'!C8),0))</f>
        <v/>
      </c>
      <c r="D108">
        <f>IF(OR('Compare quotes'!D8="",'Compare quotes'!D8=0,A108&gt;MIN('Compare quotes'!D12,'Compare quotes'!$B$4)*12),0,-IF(A108&lt;='Compare quotes'!D10,'Compare quotes'!D8*'Compare quotes'!D9/1200,-PMT('Compare quotes'!D9/1200,'Compare quotes'!D11*12,'Compare quotes'!D8))-IF(A108=MIN('Compare quotes'!D12,'Compare quotes'!$B$4)*12,-FV('Compare quotes'!D9/1200,MAX(0,MIN('Compare quotes'!D12,'Compare quotes'!$B$4)*12-'Compare quotes'!D10),--PMT('Compare quotes'!D9/1200,'Compare quotes'!D11*12,'Compare quotes'!D8),'Compare quotes'!D8),0))</f>
        <v/>
      </c>
      <c r="E108">
        <f>IF(OR('Compare quotes'!E8="",'Compare quotes'!E8=0,A108&gt;MIN('Compare quotes'!E12,'Compare quotes'!$B$4)*12),0,-IF(A108&lt;='Compare quotes'!E10,'Compare quotes'!E8*'Compare quotes'!E9/1200,-PMT('Compare quotes'!E9/1200,'Compare quotes'!E11*12,'Compare quotes'!E8))-IF(A108=MIN('Compare quotes'!E12,'Compare quotes'!$B$4)*12,-FV('Compare quotes'!E9/1200,MAX(0,MIN('Compare quotes'!E12,'Compare quotes'!$B$4)*12-'Compare quotes'!E10),--PMT('Compare quotes'!E9/1200,'Compare quotes'!E11*12,'Compare quotes'!E8),'Compare quotes'!E8),0))</f>
        <v/>
      </c>
      <c r="F108">
        <f>IF(OR('Compare quotes'!F8="",'Compare quotes'!F8=0,A108&gt;MIN('Compare quotes'!F12,'Compare quotes'!$B$4)*12),0,-IF(A108&lt;='Compare quotes'!F10,'Compare quotes'!F8*'Compare quotes'!F9/1200,-PMT('Compare quotes'!F9/1200,'Compare quotes'!F11*12,'Compare quotes'!F8))-IF(A108=MIN('Compare quotes'!F12,'Compare quotes'!$B$4)*12,-FV('Compare quotes'!F9/1200,MAX(0,MIN('Compare quotes'!F12,'Compare quotes'!$B$4)*12-'Compare quotes'!F10),--PMT('Compare quotes'!F9/1200,'Compare quotes'!F11*12,'Compare quotes'!F8),'Compare quotes'!F8),0))</f>
        <v/>
      </c>
      <c r="G108">
        <f>IF(OR('Compare quotes'!G8="",'Compare quotes'!G8=0,A108&gt;MIN('Compare quotes'!G12,'Compare quotes'!$B$4)*12),0,-IF(A108&lt;='Compare quotes'!G10,'Compare quotes'!G8*'Compare quotes'!G9/1200,-PMT('Compare quotes'!G9/1200,'Compare quotes'!G11*12,'Compare quotes'!G8))-IF(A108=MIN('Compare quotes'!G12,'Compare quotes'!$B$4)*12,-FV('Compare quotes'!G9/1200,MAX(0,MIN('Compare quotes'!G12,'Compare quotes'!$B$4)*12-'Compare quotes'!G10),--PMT('Compare quotes'!G9/1200,'Compare quotes'!G11*12,'Compare quotes'!G8),'Compare quotes'!G8),0))</f>
        <v/>
      </c>
    </row>
    <row r="109">
      <c r="A109" t="n">
        <v>107</v>
      </c>
      <c r="B109">
        <f>IF(OR('Compare quotes'!B8="",'Compare quotes'!B8=0,A109&gt;MIN('Compare quotes'!B12,'Compare quotes'!$B$4)*12),0,-IF(A109&lt;='Compare quotes'!B10,'Compare quotes'!B8*'Compare quotes'!B9/1200,-PMT('Compare quotes'!B9/1200,'Compare quotes'!B11*12,'Compare quotes'!B8))-IF(A109=MIN('Compare quotes'!B12,'Compare quotes'!$B$4)*12,-FV('Compare quotes'!B9/1200,MAX(0,MIN('Compare quotes'!B12,'Compare quotes'!$B$4)*12-'Compare quotes'!B10),--PMT('Compare quotes'!B9/1200,'Compare quotes'!B11*12,'Compare quotes'!B8),'Compare quotes'!B8),0))</f>
        <v/>
      </c>
      <c r="C109">
        <f>IF(OR('Compare quotes'!C8="",'Compare quotes'!C8=0,A109&gt;MIN('Compare quotes'!C12,'Compare quotes'!$B$4)*12),0,-IF(A109&lt;='Compare quotes'!C10,'Compare quotes'!C8*'Compare quotes'!C9/1200,-PMT('Compare quotes'!C9/1200,'Compare quotes'!C11*12,'Compare quotes'!C8))-IF(A109=MIN('Compare quotes'!C12,'Compare quotes'!$B$4)*12,-FV('Compare quotes'!C9/1200,MAX(0,MIN('Compare quotes'!C12,'Compare quotes'!$B$4)*12-'Compare quotes'!C10),--PMT('Compare quotes'!C9/1200,'Compare quotes'!C11*12,'Compare quotes'!C8),'Compare quotes'!C8),0))</f>
        <v/>
      </c>
      <c r="D109">
        <f>IF(OR('Compare quotes'!D8="",'Compare quotes'!D8=0,A109&gt;MIN('Compare quotes'!D12,'Compare quotes'!$B$4)*12),0,-IF(A109&lt;='Compare quotes'!D10,'Compare quotes'!D8*'Compare quotes'!D9/1200,-PMT('Compare quotes'!D9/1200,'Compare quotes'!D11*12,'Compare quotes'!D8))-IF(A109=MIN('Compare quotes'!D12,'Compare quotes'!$B$4)*12,-FV('Compare quotes'!D9/1200,MAX(0,MIN('Compare quotes'!D12,'Compare quotes'!$B$4)*12-'Compare quotes'!D10),--PMT('Compare quotes'!D9/1200,'Compare quotes'!D11*12,'Compare quotes'!D8),'Compare quotes'!D8),0))</f>
        <v/>
      </c>
      <c r="E109">
        <f>IF(OR('Compare quotes'!E8="",'Compare quotes'!E8=0,A109&gt;MIN('Compare quotes'!E12,'Compare quotes'!$B$4)*12),0,-IF(A109&lt;='Compare quotes'!E10,'Compare quotes'!E8*'Compare quotes'!E9/1200,-PMT('Compare quotes'!E9/1200,'Compare quotes'!E11*12,'Compare quotes'!E8))-IF(A109=MIN('Compare quotes'!E12,'Compare quotes'!$B$4)*12,-FV('Compare quotes'!E9/1200,MAX(0,MIN('Compare quotes'!E12,'Compare quotes'!$B$4)*12-'Compare quotes'!E10),--PMT('Compare quotes'!E9/1200,'Compare quotes'!E11*12,'Compare quotes'!E8),'Compare quotes'!E8),0))</f>
        <v/>
      </c>
      <c r="F109">
        <f>IF(OR('Compare quotes'!F8="",'Compare quotes'!F8=0,A109&gt;MIN('Compare quotes'!F12,'Compare quotes'!$B$4)*12),0,-IF(A109&lt;='Compare quotes'!F10,'Compare quotes'!F8*'Compare quotes'!F9/1200,-PMT('Compare quotes'!F9/1200,'Compare quotes'!F11*12,'Compare quotes'!F8))-IF(A109=MIN('Compare quotes'!F12,'Compare quotes'!$B$4)*12,-FV('Compare quotes'!F9/1200,MAX(0,MIN('Compare quotes'!F12,'Compare quotes'!$B$4)*12-'Compare quotes'!F10),--PMT('Compare quotes'!F9/1200,'Compare quotes'!F11*12,'Compare quotes'!F8),'Compare quotes'!F8),0))</f>
        <v/>
      </c>
      <c r="G109">
        <f>IF(OR('Compare quotes'!G8="",'Compare quotes'!G8=0,A109&gt;MIN('Compare quotes'!G12,'Compare quotes'!$B$4)*12),0,-IF(A109&lt;='Compare quotes'!G10,'Compare quotes'!G8*'Compare quotes'!G9/1200,-PMT('Compare quotes'!G9/1200,'Compare quotes'!G11*12,'Compare quotes'!G8))-IF(A109=MIN('Compare quotes'!G12,'Compare quotes'!$B$4)*12,-FV('Compare quotes'!G9/1200,MAX(0,MIN('Compare quotes'!G12,'Compare quotes'!$B$4)*12-'Compare quotes'!G10),--PMT('Compare quotes'!G9/1200,'Compare quotes'!G11*12,'Compare quotes'!G8),'Compare quotes'!G8),0))</f>
        <v/>
      </c>
    </row>
    <row r="110">
      <c r="A110" t="n">
        <v>108</v>
      </c>
      <c r="B110">
        <f>IF(OR('Compare quotes'!B8="",'Compare quotes'!B8=0,A110&gt;MIN('Compare quotes'!B12,'Compare quotes'!$B$4)*12),0,-IF(A110&lt;='Compare quotes'!B10,'Compare quotes'!B8*'Compare quotes'!B9/1200,-PMT('Compare quotes'!B9/1200,'Compare quotes'!B11*12,'Compare quotes'!B8))-IF(A110=MIN('Compare quotes'!B12,'Compare quotes'!$B$4)*12,-FV('Compare quotes'!B9/1200,MAX(0,MIN('Compare quotes'!B12,'Compare quotes'!$B$4)*12-'Compare quotes'!B10),--PMT('Compare quotes'!B9/1200,'Compare quotes'!B11*12,'Compare quotes'!B8),'Compare quotes'!B8),0))</f>
        <v/>
      </c>
      <c r="C110">
        <f>IF(OR('Compare quotes'!C8="",'Compare quotes'!C8=0,A110&gt;MIN('Compare quotes'!C12,'Compare quotes'!$B$4)*12),0,-IF(A110&lt;='Compare quotes'!C10,'Compare quotes'!C8*'Compare quotes'!C9/1200,-PMT('Compare quotes'!C9/1200,'Compare quotes'!C11*12,'Compare quotes'!C8))-IF(A110=MIN('Compare quotes'!C12,'Compare quotes'!$B$4)*12,-FV('Compare quotes'!C9/1200,MAX(0,MIN('Compare quotes'!C12,'Compare quotes'!$B$4)*12-'Compare quotes'!C10),--PMT('Compare quotes'!C9/1200,'Compare quotes'!C11*12,'Compare quotes'!C8),'Compare quotes'!C8),0))</f>
        <v/>
      </c>
      <c r="D110">
        <f>IF(OR('Compare quotes'!D8="",'Compare quotes'!D8=0,A110&gt;MIN('Compare quotes'!D12,'Compare quotes'!$B$4)*12),0,-IF(A110&lt;='Compare quotes'!D10,'Compare quotes'!D8*'Compare quotes'!D9/1200,-PMT('Compare quotes'!D9/1200,'Compare quotes'!D11*12,'Compare quotes'!D8))-IF(A110=MIN('Compare quotes'!D12,'Compare quotes'!$B$4)*12,-FV('Compare quotes'!D9/1200,MAX(0,MIN('Compare quotes'!D12,'Compare quotes'!$B$4)*12-'Compare quotes'!D10),--PMT('Compare quotes'!D9/1200,'Compare quotes'!D11*12,'Compare quotes'!D8),'Compare quotes'!D8),0))</f>
        <v/>
      </c>
      <c r="E110">
        <f>IF(OR('Compare quotes'!E8="",'Compare quotes'!E8=0,A110&gt;MIN('Compare quotes'!E12,'Compare quotes'!$B$4)*12),0,-IF(A110&lt;='Compare quotes'!E10,'Compare quotes'!E8*'Compare quotes'!E9/1200,-PMT('Compare quotes'!E9/1200,'Compare quotes'!E11*12,'Compare quotes'!E8))-IF(A110=MIN('Compare quotes'!E12,'Compare quotes'!$B$4)*12,-FV('Compare quotes'!E9/1200,MAX(0,MIN('Compare quotes'!E12,'Compare quotes'!$B$4)*12-'Compare quotes'!E10),--PMT('Compare quotes'!E9/1200,'Compare quotes'!E11*12,'Compare quotes'!E8),'Compare quotes'!E8),0))</f>
        <v/>
      </c>
      <c r="F110">
        <f>IF(OR('Compare quotes'!F8="",'Compare quotes'!F8=0,A110&gt;MIN('Compare quotes'!F12,'Compare quotes'!$B$4)*12),0,-IF(A110&lt;='Compare quotes'!F10,'Compare quotes'!F8*'Compare quotes'!F9/1200,-PMT('Compare quotes'!F9/1200,'Compare quotes'!F11*12,'Compare quotes'!F8))-IF(A110=MIN('Compare quotes'!F12,'Compare quotes'!$B$4)*12,-FV('Compare quotes'!F9/1200,MAX(0,MIN('Compare quotes'!F12,'Compare quotes'!$B$4)*12-'Compare quotes'!F10),--PMT('Compare quotes'!F9/1200,'Compare quotes'!F11*12,'Compare quotes'!F8),'Compare quotes'!F8),0))</f>
        <v/>
      </c>
      <c r="G110">
        <f>IF(OR('Compare quotes'!G8="",'Compare quotes'!G8=0,A110&gt;MIN('Compare quotes'!G12,'Compare quotes'!$B$4)*12),0,-IF(A110&lt;='Compare quotes'!G10,'Compare quotes'!G8*'Compare quotes'!G9/1200,-PMT('Compare quotes'!G9/1200,'Compare quotes'!G11*12,'Compare quotes'!G8))-IF(A110=MIN('Compare quotes'!G12,'Compare quotes'!$B$4)*12,-FV('Compare quotes'!G9/1200,MAX(0,MIN('Compare quotes'!G12,'Compare quotes'!$B$4)*12-'Compare quotes'!G10),--PMT('Compare quotes'!G9/1200,'Compare quotes'!G11*12,'Compare quotes'!G8),'Compare quotes'!G8),0))</f>
        <v/>
      </c>
    </row>
    <row r="111">
      <c r="A111" t="n">
        <v>109</v>
      </c>
      <c r="B111">
        <f>IF(OR('Compare quotes'!B8="",'Compare quotes'!B8=0,A111&gt;MIN('Compare quotes'!B12,'Compare quotes'!$B$4)*12),0,-IF(A111&lt;='Compare quotes'!B10,'Compare quotes'!B8*'Compare quotes'!B9/1200,-PMT('Compare quotes'!B9/1200,'Compare quotes'!B11*12,'Compare quotes'!B8))-IF(A111=MIN('Compare quotes'!B12,'Compare quotes'!$B$4)*12,-FV('Compare quotes'!B9/1200,MAX(0,MIN('Compare quotes'!B12,'Compare quotes'!$B$4)*12-'Compare quotes'!B10),--PMT('Compare quotes'!B9/1200,'Compare quotes'!B11*12,'Compare quotes'!B8),'Compare quotes'!B8),0))</f>
        <v/>
      </c>
      <c r="C111">
        <f>IF(OR('Compare quotes'!C8="",'Compare quotes'!C8=0,A111&gt;MIN('Compare quotes'!C12,'Compare quotes'!$B$4)*12),0,-IF(A111&lt;='Compare quotes'!C10,'Compare quotes'!C8*'Compare quotes'!C9/1200,-PMT('Compare quotes'!C9/1200,'Compare quotes'!C11*12,'Compare quotes'!C8))-IF(A111=MIN('Compare quotes'!C12,'Compare quotes'!$B$4)*12,-FV('Compare quotes'!C9/1200,MAX(0,MIN('Compare quotes'!C12,'Compare quotes'!$B$4)*12-'Compare quotes'!C10),--PMT('Compare quotes'!C9/1200,'Compare quotes'!C11*12,'Compare quotes'!C8),'Compare quotes'!C8),0))</f>
        <v/>
      </c>
      <c r="D111">
        <f>IF(OR('Compare quotes'!D8="",'Compare quotes'!D8=0,A111&gt;MIN('Compare quotes'!D12,'Compare quotes'!$B$4)*12),0,-IF(A111&lt;='Compare quotes'!D10,'Compare quotes'!D8*'Compare quotes'!D9/1200,-PMT('Compare quotes'!D9/1200,'Compare quotes'!D11*12,'Compare quotes'!D8))-IF(A111=MIN('Compare quotes'!D12,'Compare quotes'!$B$4)*12,-FV('Compare quotes'!D9/1200,MAX(0,MIN('Compare quotes'!D12,'Compare quotes'!$B$4)*12-'Compare quotes'!D10),--PMT('Compare quotes'!D9/1200,'Compare quotes'!D11*12,'Compare quotes'!D8),'Compare quotes'!D8),0))</f>
        <v/>
      </c>
      <c r="E111">
        <f>IF(OR('Compare quotes'!E8="",'Compare quotes'!E8=0,A111&gt;MIN('Compare quotes'!E12,'Compare quotes'!$B$4)*12),0,-IF(A111&lt;='Compare quotes'!E10,'Compare quotes'!E8*'Compare quotes'!E9/1200,-PMT('Compare quotes'!E9/1200,'Compare quotes'!E11*12,'Compare quotes'!E8))-IF(A111=MIN('Compare quotes'!E12,'Compare quotes'!$B$4)*12,-FV('Compare quotes'!E9/1200,MAX(0,MIN('Compare quotes'!E12,'Compare quotes'!$B$4)*12-'Compare quotes'!E10),--PMT('Compare quotes'!E9/1200,'Compare quotes'!E11*12,'Compare quotes'!E8),'Compare quotes'!E8),0))</f>
        <v/>
      </c>
      <c r="F111">
        <f>IF(OR('Compare quotes'!F8="",'Compare quotes'!F8=0,A111&gt;MIN('Compare quotes'!F12,'Compare quotes'!$B$4)*12),0,-IF(A111&lt;='Compare quotes'!F10,'Compare quotes'!F8*'Compare quotes'!F9/1200,-PMT('Compare quotes'!F9/1200,'Compare quotes'!F11*12,'Compare quotes'!F8))-IF(A111=MIN('Compare quotes'!F12,'Compare quotes'!$B$4)*12,-FV('Compare quotes'!F9/1200,MAX(0,MIN('Compare quotes'!F12,'Compare quotes'!$B$4)*12-'Compare quotes'!F10),--PMT('Compare quotes'!F9/1200,'Compare quotes'!F11*12,'Compare quotes'!F8),'Compare quotes'!F8),0))</f>
        <v/>
      </c>
      <c r="G111">
        <f>IF(OR('Compare quotes'!G8="",'Compare quotes'!G8=0,A111&gt;MIN('Compare quotes'!G12,'Compare quotes'!$B$4)*12),0,-IF(A111&lt;='Compare quotes'!G10,'Compare quotes'!G8*'Compare quotes'!G9/1200,-PMT('Compare quotes'!G9/1200,'Compare quotes'!G11*12,'Compare quotes'!G8))-IF(A111=MIN('Compare quotes'!G12,'Compare quotes'!$B$4)*12,-FV('Compare quotes'!G9/1200,MAX(0,MIN('Compare quotes'!G12,'Compare quotes'!$B$4)*12-'Compare quotes'!G10),--PMT('Compare quotes'!G9/1200,'Compare quotes'!G11*12,'Compare quotes'!G8),'Compare quotes'!G8),0))</f>
        <v/>
      </c>
    </row>
    <row r="112">
      <c r="A112" t="n">
        <v>110</v>
      </c>
      <c r="B112">
        <f>IF(OR('Compare quotes'!B8="",'Compare quotes'!B8=0,A112&gt;MIN('Compare quotes'!B12,'Compare quotes'!$B$4)*12),0,-IF(A112&lt;='Compare quotes'!B10,'Compare quotes'!B8*'Compare quotes'!B9/1200,-PMT('Compare quotes'!B9/1200,'Compare quotes'!B11*12,'Compare quotes'!B8))-IF(A112=MIN('Compare quotes'!B12,'Compare quotes'!$B$4)*12,-FV('Compare quotes'!B9/1200,MAX(0,MIN('Compare quotes'!B12,'Compare quotes'!$B$4)*12-'Compare quotes'!B10),--PMT('Compare quotes'!B9/1200,'Compare quotes'!B11*12,'Compare quotes'!B8),'Compare quotes'!B8),0))</f>
        <v/>
      </c>
      <c r="C112">
        <f>IF(OR('Compare quotes'!C8="",'Compare quotes'!C8=0,A112&gt;MIN('Compare quotes'!C12,'Compare quotes'!$B$4)*12),0,-IF(A112&lt;='Compare quotes'!C10,'Compare quotes'!C8*'Compare quotes'!C9/1200,-PMT('Compare quotes'!C9/1200,'Compare quotes'!C11*12,'Compare quotes'!C8))-IF(A112=MIN('Compare quotes'!C12,'Compare quotes'!$B$4)*12,-FV('Compare quotes'!C9/1200,MAX(0,MIN('Compare quotes'!C12,'Compare quotes'!$B$4)*12-'Compare quotes'!C10),--PMT('Compare quotes'!C9/1200,'Compare quotes'!C11*12,'Compare quotes'!C8),'Compare quotes'!C8),0))</f>
        <v/>
      </c>
      <c r="D112">
        <f>IF(OR('Compare quotes'!D8="",'Compare quotes'!D8=0,A112&gt;MIN('Compare quotes'!D12,'Compare quotes'!$B$4)*12),0,-IF(A112&lt;='Compare quotes'!D10,'Compare quotes'!D8*'Compare quotes'!D9/1200,-PMT('Compare quotes'!D9/1200,'Compare quotes'!D11*12,'Compare quotes'!D8))-IF(A112=MIN('Compare quotes'!D12,'Compare quotes'!$B$4)*12,-FV('Compare quotes'!D9/1200,MAX(0,MIN('Compare quotes'!D12,'Compare quotes'!$B$4)*12-'Compare quotes'!D10),--PMT('Compare quotes'!D9/1200,'Compare quotes'!D11*12,'Compare quotes'!D8),'Compare quotes'!D8),0))</f>
        <v/>
      </c>
      <c r="E112">
        <f>IF(OR('Compare quotes'!E8="",'Compare quotes'!E8=0,A112&gt;MIN('Compare quotes'!E12,'Compare quotes'!$B$4)*12),0,-IF(A112&lt;='Compare quotes'!E10,'Compare quotes'!E8*'Compare quotes'!E9/1200,-PMT('Compare quotes'!E9/1200,'Compare quotes'!E11*12,'Compare quotes'!E8))-IF(A112=MIN('Compare quotes'!E12,'Compare quotes'!$B$4)*12,-FV('Compare quotes'!E9/1200,MAX(0,MIN('Compare quotes'!E12,'Compare quotes'!$B$4)*12-'Compare quotes'!E10),--PMT('Compare quotes'!E9/1200,'Compare quotes'!E11*12,'Compare quotes'!E8),'Compare quotes'!E8),0))</f>
        <v/>
      </c>
      <c r="F112">
        <f>IF(OR('Compare quotes'!F8="",'Compare quotes'!F8=0,A112&gt;MIN('Compare quotes'!F12,'Compare quotes'!$B$4)*12),0,-IF(A112&lt;='Compare quotes'!F10,'Compare quotes'!F8*'Compare quotes'!F9/1200,-PMT('Compare quotes'!F9/1200,'Compare quotes'!F11*12,'Compare quotes'!F8))-IF(A112=MIN('Compare quotes'!F12,'Compare quotes'!$B$4)*12,-FV('Compare quotes'!F9/1200,MAX(0,MIN('Compare quotes'!F12,'Compare quotes'!$B$4)*12-'Compare quotes'!F10),--PMT('Compare quotes'!F9/1200,'Compare quotes'!F11*12,'Compare quotes'!F8),'Compare quotes'!F8),0))</f>
        <v/>
      </c>
      <c r="G112">
        <f>IF(OR('Compare quotes'!G8="",'Compare quotes'!G8=0,A112&gt;MIN('Compare quotes'!G12,'Compare quotes'!$B$4)*12),0,-IF(A112&lt;='Compare quotes'!G10,'Compare quotes'!G8*'Compare quotes'!G9/1200,-PMT('Compare quotes'!G9/1200,'Compare quotes'!G11*12,'Compare quotes'!G8))-IF(A112=MIN('Compare quotes'!G12,'Compare quotes'!$B$4)*12,-FV('Compare quotes'!G9/1200,MAX(0,MIN('Compare quotes'!G12,'Compare quotes'!$B$4)*12-'Compare quotes'!G10),--PMT('Compare quotes'!G9/1200,'Compare quotes'!G11*12,'Compare quotes'!G8),'Compare quotes'!G8),0))</f>
        <v/>
      </c>
    </row>
    <row r="113">
      <c r="A113" t="n">
        <v>111</v>
      </c>
      <c r="B113">
        <f>IF(OR('Compare quotes'!B8="",'Compare quotes'!B8=0,A113&gt;MIN('Compare quotes'!B12,'Compare quotes'!$B$4)*12),0,-IF(A113&lt;='Compare quotes'!B10,'Compare quotes'!B8*'Compare quotes'!B9/1200,-PMT('Compare quotes'!B9/1200,'Compare quotes'!B11*12,'Compare quotes'!B8))-IF(A113=MIN('Compare quotes'!B12,'Compare quotes'!$B$4)*12,-FV('Compare quotes'!B9/1200,MAX(0,MIN('Compare quotes'!B12,'Compare quotes'!$B$4)*12-'Compare quotes'!B10),--PMT('Compare quotes'!B9/1200,'Compare quotes'!B11*12,'Compare quotes'!B8),'Compare quotes'!B8),0))</f>
        <v/>
      </c>
      <c r="C113">
        <f>IF(OR('Compare quotes'!C8="",'Compare quotes'!C8=0,A113&gt;MIN('Compare quotes'!C12,'Compare quotes'!$B$4)*12),0,-IF(A113&lt;='Compare quotes'!C10,'Compare quotes'!C8*'Compare quotes'!C9/1200,-PMT('Compare quotes'!C9/1200,'Compare quotes'!C11*12,'Compare quotes'!C8))-IF(A113=MIN('Compare quotes'!C12,'Compare quotes'!$B$4)*12,-FV('Compare quotes'!C9/1200,MAX(0,MIN('Compare quotes'!C12,'Compare quotes'!$B$4)*12-'Compare quotes'!C10),--PMT('Compare quotes'!C9/1200,'Compare quotes'!C11*12,'Compare quotes'!C8),'Compare quotes'!C8),0))</f>
        <v/>
      </c>
      <c r="D113">
        <f>IF(OR('Compare quotes'!D8="",'Compare quotes'!D8=0,A113&gt;MIN('Compare quotes'!D12,'Compare quotes'!$B$4)*12),0,-IF(A113&lt;='Compare quotes'!D10,'Compare quotes'!D8*'Compare quotes'!D9/1200,-PMT('Compare quotes'!D9/1200,'Compare quotes'!D11*12,'Compare quotes'!D8))-IF(A113=MIN('Compare quotes'!D12,'Compare quotes'!$B$4)*12,-FV('Compare quotes'!D9/1200,MAX(0,MIN('Compare quotes'!D12,'Compare quotes'!$B$4)*12-'Compare quotes'!D10),--PMT('Compare quotes'!D9/1200,'Compare quotes'!D11*12,'Compare quotes'!D8),'Compare quotes'!D8),0))</f>
        <v/>
      </c>
      <c r="E113">
        <f>IF(OR('Compare quotes'!E8="",'Compare quotes'!E8=0,A113&gt;MIN('Compare quotes'!E12,'Compare quotes'!$B$4)*12),0,-IF(A113&lt;='Compare quotes'!E10,'Compare quotes'!E8*'Compare quotes'!E9/1200,-PMT('Compare quotes'!E9/1200,'Compare quotes'!E11*12,'Compare quotes'!E8))-IF(A113=MIN('Compare quotes'!E12,'Compare quotes'!$B$4)*12,-FV('Compare quotes'!E9/1200,MAX(0,MIN('Compare quotes'!E12,'Compare quotes'!$B$4)*12-'Compare quotes'!E10),--PMT('Compare quotes'!E9/1200,'Compare quotes'!E11*12,'Compare quotes'!E8),'Compare quotes'!E8),0))</f>
        <v/>
      </c>
      <c r="F113">
        <f>IF(OR('Compare quotes'!F8="",'Compare quotes'!F8=0,A113&gt;MIN('Compare quotes'!F12,'Compare quotes'!$B$4)*12),0,-IF(A113&lt;='Compare quotes'!F10,'Compare quotes'!F8*'Compare quotes'!F9/1200,-PMT('Compare quotes'!F9/1200,'Compare quotes'!F11*12,'Compare quotes'!F8))-IF(A113=MIN('Compare quotes'!F12,'Compare quotes'!$B$4)*12,-FV('Compare quotes'!F9/1200,MAX(0,MIN('Compare quotes'!F12,'Compare quotes'!$B$4)*12-'Compare quotes'!F10),--PMT('Compare quotes'!F9/1200,'Compare quotes'!F11*12,'Compare quotes'!F8),'Compare quotes'!F8),0))</f>
        <v/>
      </c>
      <c r="G113">
        <f>IF(OR('Compare quotes'!G8="",'Compare quotes'!G8=0,A113&gt;MIN('Compare quotes'!G12,'Compare quotes'!$B$4)*12),0,-IF(A113&lt;='Compare quotes'!G10,'Compare quotes'!G8*'Compare quotes'!G9/1200,-PMT('Compare quotes'!G9/1200,'Compare quotes'!G11*12,'Compare quotes'!G8))-IF(A113=MIN('Compare quotes'!G12,'Compare quotes'!$B$4)*12,-FV('Compare quotes'!G9/1200,MAX(0,MIN('Compare quotes'!G12,'Compare quotes'!$B$4)*12-'Compare quotes'!G10),--PMT('Compare quotes'!G9/1200,'Compare quotes'!G11*12,'Compare quotes'!G8),'Compare quotes'!G8),0))</f>
        <v/>
      </c>
    </row>
    <row r="114">
      <c r="A114" t="n">
        <v>112</v>
      </c>
      <c r="B114">
        <f>IF(OR('Compare quotes'!B8="",'Compare quotes'!B8=0,A114&gt;MIN('Compare quotes'!B12,'Compare quotes'!$B$4)*12),0,-IF(A114&lt;='Compare quotes'!B10,'Compare quotes'!B8*'Compare quotes'!B9/1200,-PMT('Compare quotes'!B9/1200,'Compare quotes'!B11*12,'Compare quotes'!B8))-IF(A114=MIN('Compare quotes'!B12,'Compare quotes'!$B$4)*12,-FV('Compare quotes'!B9/1200,MAX(0,MIN('Compare quotes'!B12,'Compare quotes'!$B$4)*12-'Compare quotes'!B10),--PMT('Compare quotes'!B9/1200,'Compare quotes'!B11*12,'Compare quotes'!B8),'Compare quotes'!B8),0))</f>
        <v/>
      </c>
      <c r="C114">
        <f>IF(OR('Compare quotes'!C8="",'Compare quotes'!C8=0,A114&gt;MIN('Compare quotes'!C12,'Compare quotes'!$B$4)*12),0,-IF(A114&lt;='Compare quotes'!C10,'Compare quotes'!C8*'Compare quotes'!C9/1200,-PMT('Compare quotes'!C9/1200,'Compare quotes'!C11*12,'Compare quotes'!C8))-IF(A114=MIN('Compare quotes'!C12,'Compare quotes'!$B$4)*12,-FV('Compare quotes'!C9/1200,MAX(0,MIN('Compare quotes'!C12,'Compare quotes'!$B$4)*12-'Compare quotes'!C10),--PMT('Compare quotes'!C9/1200,'Compare quotes'!C11*12,'Compare quotes'!C8),'Compare quotes'!C8),0))</f>
        <v/>
      </c>
      <c r="D114">
        <f>IF(OR('Compare quotes'!D8="",'Compare quotes'!D8=0,A114&gt;MIN('Compare quotes'!D12,'Compare quotes'!$B$4)*12),0,-IF(A114&lt;='Compare quotes'!D10,'Compare quotes'!D8*'Compare quotes'!D9/1200,-PMT('Compare quotes'!D9/1200,'Compare quotes'!D11*12,'Compare quotes'!D8))-IF(A114=MIN('Compare quotes'!D12,'Compare quotes'!$B$4)*12,-FV('Compare quotes'!D9/1200,MAX(0,MIN('Compare quotes'!D12,'Compare quotes'!$B$4)*12-'Compare quotes'!D10),--PMT('Compare quotes'!D9/1200,'Compare quotes'!D11*12,'Compare quotes'!D8),'Compare quotes'!D8),0))</f>
        <v/>
      </c>
      <c r="E114">
        <f>IF(OR('Compare quotes'!E8="",'Compare quotes'!E8=0,A114&gt;MIN('Compare quotes'!E12,'Compare quotes'!$B$4)*12),0,-IF(A114&lt;='Compare quotes'!E10,'Compare quotes'!E8*'Compare quotes'!E9/1200,-PMT('Compare quotes'!E9/1200,'Compare quotes'!E11*12,'Compare quotes'!E8))-IF(A114=MIN('Compare quotes'!E12,'Compare quotes'!$B$4)*12,-FV('Compare quotes'!E9/1200,MAX(0,MIN('Compare quotes'!E12,'Compare quotes'!$B$4)*12-'Compare quotes'!E10),--PMT('Compare quotes'!E9/1200,'Compare quotes'!E11*12,'Compare quotes'!E8),'Compare quotes'!E8),0))</f>
        <v/>
      </c>
      <c r="F114">
        <f>IF(OR('Compare quotes'!F8="",'Compare quotes'!F8=0,A114&gt;MIN('Compare quotes'!F12,'Compare quotes'!$B$4)*12),0,-IF(A114&lt;='Compare quotes'!F10,'Compare quotes'!F8*'Compare quotes'!F9/1200,-PMT('Compare quotes'!F9/1200,'Compare quotes'!F11*12,'Compare quotes'!F8))-IF(A114=MIN('Compare quotes'!F12,'Compare quotes'!$B$4)*12,-FV('Compare quotes'!F9/1200,MAX(0,MIN('Compare quotes'!F12,'Compare quotes'!$B$4)*12-'Compare quotes'!F10),--PMT('Compare quotes'!F9/1200,'Compare quotes'!F11*12,'Compare quotes'!F8),'Compare quotes'!F8),0))</f>
        <v/>
      </c>
      <c r="G114">
        <f>IF(OR('Compare quotes'!G8="",'Compare quotes'!G8=0,A114&gt;MIN('Compare quotes'!G12,'Compare quotes'!$B$4)*12),0,-IF(A114&lt;='Compare quotes'!G10,'Compare quotes'!G8*'Compare quotes'!G9/1200,-PMT('Compare quotes'!G9/1200,'Compare quotes'!G11*12,'Compare quotes'!G8))-IF(A114=MIN('Compare quotes'!G12,'Compare quotes'!$B$4)*12,-FV('Compare quotes'!G9/1200,MAX(0,MIN('Compare quotes'!G12,'Compare quotes'!$B$4)*12-'Compare quotes'!G10),--PMT('Compare quotes'!G9/1200,'Compare quotes'!G11*12,'Compare quotes'!G8),'Compare quotes'!G8),0))</f>
        <v/>
      </c>
    </row>
    <row r="115">
      <c r="A115" t="n">
        <v>113</v>
      </c>
      <c r="B115">
        <f>IF(OR('Compare quotes'!B8="",'Compare quotes'!B8=0,A115&gt;MIN('Compare quotes'!B12,'Compare quotes'!$B$4)*12),0,-IF(A115&lt;='Compare quotes'!B10,'Compare quotes'!B8*'Compare quotes'!B9/1200,-PMT('Compare quotes'!B9/1200,'Compare quotes'!B11*12,'Compare quotes'!B8))-IF(A115=MIN('Compare quotes'!B12,'Compare quotes'!$B$4)*12,-FV('Compare quotes'!B9/1200,MAX(0,MIN('Compare quotes'!B12,'Compare quotes'!$B$4)*12-'Compare quotes'!B10),--PMT('Compare quotes'!B9/1200,'Compare quotes'!B11*12,'Compare quotes'!B8),'Compare quotes'!B8),0))</f>
        <v/>
      </c>
      <c r="C115">
        <f>IF(OR('Compare quotes'!C8="",'Compare quotes'!C8=0,A115&gt;MIN('Compare quotes'!C12,'Compare quotes'!$B$4)*12),0,-IF(A115&lt;='Compare quotes'!C10,'Compare quotes'!C8*'Compare quotes'!C9/1200,-PMT('Compare quotes'!C9/1200,'Compare quotes'!C11*12,'Compare quotes'!C8))-IF(A115=MIN('Compare quotes'!C12,'Compare quotes'!$B$4)*12,-FV('Compare quotes'!C9/1200,MAX(0,MIN('Compare quotes'!C12,'Compare quotes'!$B$4)*12-'Compare quotes'!C10),--PMT('Compare quotes'!C9/1200,'Compare quotes'!C11*12,'Compare quotes'!C8),'Compare quotes'!C8),0))</f>
        <v/>
      </c>
      <c r="D115">
        <f>IF(OR('Compare quotes'!D8="",'Compare quotes'!D8=0,A115&gt;MIN('Compare quotes'!D12,'Compare quotes'!$B$4)*12),0,-IF(A115&lt;='Compare quotes'!D10,'Compare quotes'!D8*'Compare quotes'!D9/1200,-PMT('Compare quotes'!D9/1200,'Compare quotes'!D11*12,'Compare quotes'!D8))-IF(A115=MIN('Compare quotes'!D12,'Compare quotes'!$B$4)*12,-FV('Compare quotes'!D9/1200,MAX(0,MIN('Compare quotes'!D12,'Compare quotes'!$B$4)*12-'Compare quotes'!D10),--PMT('Compare quotes'!D9/1200,'Compare quotes'!D11*12,'Compare quotes'!D8),'Compare quotes'!D8),0))</f>
        <v/>
      </c>
      <c r="E115">
        <f>IF(OR('Compare quotes'!E8="",'Compare quotes'!E8=0,A115&gt;MIN('Compare quotes'!E12,'Compare quotes'!$B$4)*12),0,-IF(A115&lt;='Compare quotes'!E10,'Compare quotes'!E8*'Compare quotes'!E9/1200,-PMT('Compare quotes'!E9/1200,'Compare quotes'!E11*12,'Compare quotes'!E8))-IF(A115=MIN('Compare quotes'!E12,'Compare quotes'!$B$4)*12,-FV('Compare quotes'!E9/1200,MAX(0,MIN('Compare quotes'!E12,'Compare quotes'!$B$4)*12-'Compare quotes'!E10),--PMT('Compare quotes'!E9/1200,'Compare quotes'!E11*12,'Compare quotes'!E8),'Compare quotes'!E8),0))</f>
        <v/>
      </c>
      <c r="F115">
        <f>IF(OR('Compare quotes'!F8="",'Compare quotes'!F8=0,A115&gt;MIN('Compare quotes'!F12,'Compare quotes'!$B$4)*12),0,-IF(A115&lt;='Compare quotes'!F10,'Compare quotes'!F8*'Compare quotes'!F9/1200,-PMT('Compare quotes'!F9/1200,'Compare quotes'!F11*12,'Compare quotes'!F8))-IF(A115=MIN('Compare quotes'!F12,'Compare quotes'!$B$4)*12,-FV('Compare quotes'!F9/1200,MAX(0,MIN('Compare quotes'!F12,'Compare quotes'!$B$4)*12-'Compare quotes'!F10),--PMT('Compare quotes'!F9/1200,'Compare quotes'!F11*12,'Compare quotes'!F8),'Compare quotes'!F8),0))</f>
        <v/>
      </c>
      <c r="G115">
        <f>IF(OR('Compare quotes'!G8="",'Compare quotes'!G8=0,A115&gt;MIN('Compare quotes'!G12,'Compare quotes'!$B$4)*12),0,-IF(A115&lt;='Compare quotes'!G10,'Compare quotes'!G8*'Compare quotes'!G9/1200,-PMT('Compare quotes'!G9/1200,'Compare quotes'!G11*12,'Compare quotes'!G8))-IF(A115=MIN('Compare quotes'!G12,'Compare quotes'!$B$4)*12,-FV('Compare quotes'!G9/1200,MAX(0,MIN('Compare quotes'!G12,'Compare quotes'!$B$4)*12-'Compare quotes'!G10),--PMT('Compare quotes'!G9/1200,'Compare quotes'!G11*12,'Compare quotes'!G8),'Compare quotes'!G8),0))</f>
        <v/>
      </c>
    </row>
    <row r="116">
      <c r="A116" t="n">
        <v>114</v>
      </c>
      <c r="B116">
        <f>IF(OR('Compare quotes'!B8="",'Compare quotes'!B8=0,A116&gt;MIN('Compare quotes'!B12,'Compare quotes'!$B$4)*12),0,-IF(A116&lt;='Compare quotes'!B10,'Compare quotes'!B8*'Compare quotes'!B9/1200,-PMT('Compare quotes'!B9/1200,'Compare quotes'!B11*12,'Compare quotes'!B8))-IF(A116=MIN('Compare quotes'!B12,'Compare quotes'!$B$4)*12,-FV('Compare quotes'!B9/1200,MAX(0,MIN('Compare quotes'!B12,'Compare quotes'!$B$4)*12-'Compare quotes'!B10),--PMT('Compare quotes'!B9/1200,'Compare quotes'!B11*12,'Compare quotes'!B8),'Compare quotes'!B8),0))</f>
        <v/>
      </c>
      <c r="C116">
        <f>IF(OR('Compare quotes'!C8="",'Compare quotes'!C8=0,A116&gt;MIN('Compare quotes'!C12,'Compare quotes'!$B$4)*12),0,-IF(A116&lt;='Compare quotes'!C10,'Compare quotes'!C8*'Compare quotes'!C9/1200,-PMT('Compare quotes'!C9/1200,'Compare quotes'!C11*12,'Compare quotes'!C8))-IF(A116=MIN('Compare quotes'!C12,'Compare quotes'!$B$4)*12,-FV('Compare quotes'!C9/1200,MAX(0,MIN('Compare quotes'!C12,'Compare quotes'!$B$4)*12-'Compare quotes'!C10),--PMT('Compare quotes'!C9/1200,'Compare quotes'!C11*12,'Compare quotes'!C8),'Compare quotes'!C8),0))</f>
        <v/>
      </c>
      <c r="D116">
        <f>IF(OR('Compare quotes'!D8="",'Compare quotes'!D8=0,A116&gt;MIN('Compare quotes'!D12,'Compare quotes'!$B$4)*12),0,-IF(A116&lt;='Compare quotes'!D10,'Compare quotes'!D8*'Compare quotes'!D9/1200,-PMT('Compare quotes'!D9/1200,'Compare quotes'!D11*12,'Compare quotes'!D8))-IF(A116=MIN('Compare quotes'!D12,'Compare quotes'!$B$4)*12,-FV('Compare quotes'!D9/1200,MAX(0,MIN('Compare quotes'!D12,'Compare quotes'!$B$4)*12-'Compare quotes'!D10),--PMT('Compare quotes'!D9/1200,'Compare quotes'!D11*12,'Compare quotes'!D8),'Compare quotes'!D8),0))</f>
        <v/>
      </c>
      <c r="E116">
        <f>IF(OR('Compare quotes'!E8="",'Compare quotes'!E8=0,A116&gt;MIN('Compare quotes'!E12,'Compare quotes'!$B$4)*12),0,-IF(A116&lt;='Compare quotes'!E10,'Compare quotes'!E8*'Compare quotes'!E9/1200,-PMT('Compare quotes'!E9/1200,'Compare quotes'!E11*12,'Compare quotes'!E8))-IF(A116=MIN('Compare quotes'!E12,'Compare quotes'!$B$4)*12,-FV('Compare quotes'!E9/1200,MAX(0,MIN('Compare quotes'!E12,'Compare quotes'!$B$4)*12-'Compare quotes'!E10),--PMT('Compare quotes'!E9/1200,'Compare quotes'!E11*12,'Compare quotes'!E8),'Compare quotes'!E8),0))</f>
        <v/>
      </c>
      <c r="F116">
        <f>IF(OR('Compare quotes'!F8="",'Compare quotes'!F8=0,A116&gt;MIN('Compare quotes'!F12,'Compare quotes'!$B$4)*12),0,-IF(A116&lt;='Compare quotes'!F10,'Compare quotes'!F8*'Compare quotes'!F9/1200,-PMT('Compare quotes'!F9/1200,'Compare quotes'!F11*12,'Compare quotes'!F8))-IF(A116=MIN('Compare quotes'!F12,'Compare quotes'!$B$4)*12,-FV('Compare quotes'!F9/1200,MAX(0,MIN('Compare quotes'!F12,'Compare quotes'!$B$4)*12-'Compare quotes'!F10),--PMT('Compare quotes'!F9/1200,'Compare quotes'!F11*12,'Compare quotes'!F8),'Compare quotes'!F8),0))</f>
        <v/>
      </c>
      <c r="G116">
        <f>IF(OR('Compare quotes'!G8="",'Compare quotes'!G8=0,A116&gt;MIN('Compare quotes'!G12,'Compare quotes'!$B$4)*12),0,-IF(A116&lt;='Compare quotes'!G10,'Compare quotes'!G8*'Compare quotes'!G9/1200,-PMT('Compare quotes'!G9/1200,'Compare quotes'!G11*12,'Compare quotes'!G8))-IF(A116=MIN('Compare quotes'!G12,'Compare quotes'!$B$4)*12,-FV('Compare quotes'!G9/1200,MAX(0,MIN('Compare quotes'!G12,'Compare quotes'!$B$4)*12-'Compare quotes'!G10),--PMT('Compare quotes'!G9/1200,'Compare quotes'!G11*12,'Compare quotes'!G8),'Compare quotes'!G8),0))</f>
        <v/>
      </c>
    </row>
    <row r="117">
      <c r="A117" t="n">
        <v>115</v>
      </c>
      <c r="B117">
        <f>IF(OR('Compare quotes'!B8="",'Compare quotes'!B8=0,A117&gt;MIN('Compare quotes'!B12,'Compare quotes'!$B$4)*12),0,-IF(A117&lt;='Compare quotes'!B10,'Compare quotes'!B8*'Compare quotes'!B9/1200,-PMT('Compare quotes'!B9/1200,'Compare quotes'!B11*12,'Compare quotes'!B8))-IF(A117=MIN('Compare quotes'!B12,'Compare quotes'!$B$4)*12,-FV('Compare quotes'!B9/1200,MAX(0,MIN('Compare quotes'!B12,'Compare quotes'!$B$4)*12-'Compare quotes'!B10),--PMT('Compare quotes'!B9/1200,'Compare quotes'!B11*12,'Compare quotes'!B8),'Compare quotes'!B8),0))</f>
        <v/>
      </c>
      <c r="C117">
        <f>IF(OR('Compare quotes'!C8="",'Compare quotes'!C8=0,A117&gt;MIN('Compare quotes'!C12,'Compare quotes'!$B$4)*12),0,-IF(A117&lt;='Compare quotes'!C10,'Compare quotes'!C8*'Compare quotes'!C9/1200,-PMT('Compare quotes'!C9/1200,'Compare quotes'!C11*12,'Compare quotes'!C8))-IF(A117=MIN('Compare quotes'!C12,'Compare quotes'!$B$4)*12,-FV('Compare quotes'!C9/1200,MAX(0,MIN('Compare quotes'!C12,'Compare quotes'!$B$4)*12-'Compare quotes'!C10),--PMT('Compare quotes'!C9/1200,'Compare quotes'!C11*12,'Compare quotes'!C8),'Compare quotes'!C8),0))</f>
        <v/>
      </c>
      <c r="D117">
        <f>IF(OR('Compare quotes'!D8="",'Compare quotes'!D8=0,A117&gt;MIN('Compare quotes'!D12,'Compare quotes'!$B$4)*12),0,-IF(A117&lt;='Compare quotes'!D10,'Compare quotes'!D8*'Compare quotes'!D9/1200,-PMT('Compare quotes'!D9/1200,'Compare quotes'!D11*12,'Compare quotes'!D8))-IF(A117=MIN('Compare quotes'!D12,'Compare quotes'!$B$4)*12,-FV('Compare quotes'!D9/1200,MAX(0,MIN('Compare quotes'!D12,'Compare quotes'!$B$4)*12-'Compare quotes'!D10),--PMT('Compare quotes'!D9/1200,'Compare quotes'!D11*12,'Compare quotes'!D8),'Compare quotes'!D8),0))</f>
        <v/>
      </c>
      <c r="E117">
        <f>IF(OR('Compare quotes'!E8="",'Compare quotes'!E8=0,A117&gt;MIN('Compare quotes'!E12,'Compare quotes'!$B$4)*12),0,-IF(A117&lt;='Compare quotes'!E10,'Compare quotes'!E8*'Compare quotes'!E9/1200,-PMT('Compare quotes'!E9/1200,'Compare quotes'!E11*12,'Compare quotes'!E8))-IF(A117=MIN('Compare quotes'!E12,'Compare quotes'!$B$4)*12,-FV('Compare quotes'!E9/1200,MAX(0,MIN('Compare quotes'!E12,'Compare quotes'!$B$4)*12-'Compare quotes'!E10),--PMT('Compare quotes'!E9/1200,'Compare quotes'!E11*12,'Compare quotes'!E8),'Compare quotes'!E8),0))</f>
        <v/>
      </c>
      <c r="F117">
        <f>IF(OR('Compare quotes'!F8="",'Compare quotes'!F8=0,A117&gt;MIN('Compare quotes'!F12,'Compare quotes'!$B$4)*12),0,-IF(A117&lt;='Compare quotes'!F10,'Compare quotes'!F8*'Compare quotes'!F9/1200,-PMT('Compare quotes'!F9/1200,'Compare quotes'!F11*12,'Compare quotes'!F8))-IF(A117=MIN('Compare quotes'!F12,'Compare quotes'!$B$4)*12,-FV('Compare quotes'!F9/1200,MAX(0,MIN('Compare quotes'!F12,'Compare quotes'!$B$4)*12-'Compare quotes'!F10),--PMT('Compare quotes'!F9/1200,'Compare quotes'!F11*12,'Compare quotes'!F8),'Compare quotes'!F8),0))</f>
        <v/>
      </c>
      <c r="G117">
        <f>IF(OR('Compare quotes'!G8="",'Compare quotes'!G8=0,A117&gt;MIN('Compare quotes'!G12,'Compare quotes'!$B$4)*12),0,-IF(A117&lt;='Compare quotes'!G10,'Compare quotes'!G8*'Compare quotes'!G9/1200,-PMT('Compare quotes'!G9/1200,'Compare quotes'!G11*12,'Compare quotes'!G8))-IF(A117=MIN('Compare quotes'!G12,'Compare quotes'!$B$4)*12,-FV('Compare quotes'!G9/1200,MAX(0,MIN('Compare quotes'!G12,'Compare quotes'!$B$4)*12-'Compare quotes'!G10),--PMT('Compare quotes'!G9/1200,'Compare quotes'!G11*12,'Compare quotes'!G8),'Compare quotes'!G8),0))</f>
        <v/>
      </c>
    </row>
    <row r="118">
      <c r="A118" t="n">
        <v>116</v>
      </c>
      <c r="B118">
        <f>IF(OR('Compare quotes'!B8="",'Compare quotes'!B8=0,A118&gt;MIN('Compare quotes'!B12,'Compare quotes'!$B$4)*12),0,-IF(A118&lt;='Compare quotes'!B10,'Compare quotes'!B8*'Compare quotes'!B9/1200,-PMT('Compare quotes'!B9/1200,'Compare quotes'!B11*12,'Compare quotes'!B8))-IF(A118=MIN('Compare quotes'!B12,'Compare quotes'!$B$4)*12,-FV('Compare quotes'!B9/1200,MAX(0,MIN('Compare quotes'!B12,'Compare quotes'!$B$4)*12-'Compare quotes'!B10),--PMT('Compare quotes'!B9/1200,'Compare quotes'!B11*12,'Compare quotes'!B8),'Compare quotes'!B8),0))</f>
        <v/>
      </c>
      <c r="C118">
        <f>IF(OR('Compare quotes'!C8="",'Compare quotes'!C8=0,A118&gt;MIN('Compare quotes'!C12,'Compare quotes'!$B$4)*12),0,-IF(A118&lt;='Compare quotes'!C10,'Compare quotes'!C8*'Compare quotes'!C9/1200,-PMT('Compare quotes'!C9/1200,'Compare quotes'!C11*12,'Compare quotes'!C8))-IF(A118=MIN('Compare quotes'!C12,'Compare quotes'!$B$4)*12,-FV('Compare quotes'!C9/1200,MAX(0,MIN('Compare quotes'!C12,'Compare quotes'!$B$4)*12-'Compare quotes'!C10),--PMT('Compare quotes'!C9/1200,'Compare quotes'!C11*12,'Compare quotes'!C8),'Compare quotes'!C8),0))</f>
        <v/>
      </c>
      <c r="D118">
        <f>IF(OR('Compare quotes'!D8="",'Compare quotes'!D8=0,A118&gt;MIN('Compare quotes'!D12,'Compare quotes'!$B$4)*12),0,-IF(A118&lt;='Compare quotes'!D10,'Compare quotes'!D8*'Compare quotes'!D9/1200,-PMT('Compare quotes'!D9/1200,'Compare quotes'!D11*12,'Compare quotes'!D8))-IF(A118=MIN('Compare quotes'!D12,'Compare quotes'!$B$4)*12,-FV('Compare quotes'!D9/1200,MAX(0,MIN('Compare quotes'!D12,'Compare quotes'!$B$4)*12-'Compare quotes'!D10),--PMT('Compare quotes'!D9/1200,'Compare quotes'!D11*12,'Compare quotes'!D8),'Compare quotes'!D8),0))</f>
        <v/>
      </c>
      <c r="E118">
        <f>IF(OR('Compare quotes'!E8="",'Compare quotes'!E8=0,A118&gt;MIN('Compare quotes'!E12,'Compare quotes'!$B$4)*12),0,-IF(A118&lt;='Compare quotes'!E10,'Compare quotes'!E8*'Compare quotes'!E9/1200,-PMT('Compare quotes'!E9/1200,'Compare quotes'!E11*12,'Compare quotes'!E8))-IF(A118=MIN('Compare quotes'!E12,'Compare quotes'!$B$4)*12,-FV('Compare quotes'!E9/1200,MAX(0,MIN('Compare quotes'!E12,'Compare quotes'!$B$4)*12-'Compare quotes'!E10),--PMT('Compare quotes'!E9/1200,'Compare quotes'!E11*12,'Compare quotes'!E8),'Compare quotes'!E8),0))</f>
        <v/>
      </c>
      <c r="F118">
        <f>IF(OR('Compare quotes'!F8="",'Compare quotes'!F8=0,A118&gt;MIN('Compare quotes'!F12,'Compare quotes'!$B$4)*12),0,-IF(A118&lt;='Compare quotes'!F10,'Compare quotes'!F8*'Compare quotes'!F9/1200,-PMT('Compare quotes'!F9/1200,'Compare quotes'!F11*12,'Compare quotes'!F8))-IF(A118=MIN('Compare quotes'!F12,'Compare quotes'!$B$4)*12,-FV('Compare quotes'!F9/1200,MAX(0,MIN('Compare quotes'!F12,'Compare quotes'!$B$4)*12-'Compare quotes'!F10),--PMT('Compare quotes'!F9/1200,'Compare quotes'!F11*12,'Compare quotes'!F8),'Compare quotes'!F8),0))</f>
        <v/>
      </c>
      <c r="G118">
        <f>IF(OR('Compare quotes'!G8="",'Compare quotes'!G8=0,A118&gt;MIN('Compare quotes'!G12,'Compare quotes'!$B$4)*12),0,-IF(A118&lt;='Compare quotes'!G10,'Compare quotes'!G8*'Compare quotes'!G9/1200,-PMT('Compare quotes'!G9/1200,'Compare quotes'!G11*12,'Compare quotes'!G8))-IF(A118=MIN('Compare quotes'!G12,'Compare quotes'!$B$4)*12,-FV('Compare quotes'!G9/1200,MAX(0,MIN('Compare quotes'!G12,'Compare quotes'!$B$4)*12-'Compare quotes'!G10),--PMT('Compare quotes'!G9/1200,'Compare quotes'!G11*12,'Compare quotes'!G8),'Compare quotes'!G8),0))</f>
        <v/>
      </c>
    </row>
    <row r="119">
      <c r="A119" t="n">
        <v>117</v>
      </c>
      <c r="B119">
        <f>IF(OR('Compare quotes'!B8="",'Compare quotes'!B8=0,A119&gt;MIN('Compare quotes'!B12,'Compare quotes'!$B$4)*12),0,-IF(A119&lt;='Compare quotes'!B10,'Compare quotes'!B8*'Compare quotes'!B9/1200,-PMT('Compare quotes'!B9/1200,'Compare quotes'!B11*12,'Compare quotes'!B8))-IF(A119=MIN('Compare quotes'!B12,'Compare quotes'!$B$4)*12,-FV('Compare quotes'!B9/1200,MAX(0,MIN('Compare quotes'!B12,'Compare quotes'!$B$4)*12-'Compare quotes'!B10),--PMT('Compare quotes'!B9/1200,'Compare quotes'!B11*12,'Compare quotes'!B8),'Compare quotes'!B8),0))</f>
        <v/>
      </c>
      <c r="C119">
        <f>IF(OR('Compare quotes'!C8="",'Compare quotes'!C8=0,A119&gt;MIN('Compare quotes'!C12,'Compare quotes'!$B$4)*12),0,-IF(A119&lt;='Compare quotes'!C10,'Compare quotes'!C8*'Compare quotes'!C9/1200,-PMT('Compare quotes'!C9/1200,'Compare quotes'!C11*12,'Compare quotes'!C8))-IF(A119=MIN('Compare quotes'!C12,'Compare quotes'!$B$4)*12,-FV('Compare quotes'!C9/1200,MAX(0,MIN('Compare quotes'!C12,'Compare quotes'!$B$4)*12-'Compare quotes'!C10),--PMT('Compare quotes'!C9/1200,'Compare quotes'!C11*12,'Compare quotes'!C8),'Compare quotes'!C8),0))</f>
        <v/>
      </c>
      <c r="D119">
        <f>IF(OR('Compare quotes'!D8="",'Compare quotes'!D8=0,A119&gt;MIN('Compare quotes'!D12,'Compare quotes'!$B$4)*12),0,-IF(A119&lt;='Compare quotes'!D10,'Compare quotes'!D8*'Compare quotes'!D9/1200,-PMT('Compare quotes'!D9/1200,'Compare quotes'!D11*12,'Compare quotes'!D8))-IF(A119=MIN('Compare quotes'!D12,'Compare quotes'!$B$4)*12,-FV('Compare quotes'!D9/1200,MAX(0,MIN('Compare quotes'!D12,'Compare quotes'!$B$4)*12-'Compare quotes'!D10),--PMT('Compare quotes'!D9/1200,'Compare quotes'!D11*12,'Compare quotes'!D8),'Compare quotes'!D8),0))</f>
        <v/>
      </c>
      <c r="E119">
        <f>IF(OR('Compare quotes'!E8="",'Compare quotes'!E8=0,A119&gt;MIN('Compare quotes'!E12,'Compare quotes'!$B$4)*12),0,-IF(A119&lt;='Compare quotes'!E10,'Compare quotes'!E8*'Compare quotes'!E9/1200,-PMT('Compare quotes'!E9/1200,'Compare quotes'!E11*12,'Compare quotes'!E8))-IF(A119=MIN('Compare quotes'!E12,'Compare quotes'!$B$4)*12,-FV('Compare quotes'!E9/1200,MAX(0,MIN('Compare quotes'!E12,'Compare quotes'!$B$4)*12-'Compare quotes'!E10),--PMT('Compare quotes'!E9/1200,'Compare quotes'!E11*12,'Compare quotes'!E8),'Compare quotes'!E8),0))</f>
        <v/>
      </c>
      <c r="F119">
        <f>IF(OR('Compare quotes'!F8="",'Compare quotes'!F8=0,A119&gt;MIN('Compare quotes'!F12,'Compare quotes'!$B$4)*12),0,-IF(A119&lt;='Compare quotes'!F10,'Compare quotes'!F8*'Compare quotes'!F9/1200,-PMT('Compare quotes'!F9/1200,'Compare quotes'!F11*12,'Compare quotes'!F8))-IF(A119=MIN('Compare quotes'!F12,'Compare quotes'!$B$4)*12,-FV('Compare quotes'!F9/1200,MAX(0,MIN('Compare quotes'!F12,'Compare quotes'!$B$4)*12-'Compare quotes'!F10),--PMT('Compare quotes'!F9/1200,'Compare quotes'!F11*12,'Compare quotes'!F8),'Compare quotes'!F8),0))</f>
        <v/>
      </c>
      <c r="G119">
        <f>IF(OR('Compare quotes'!G8="",'Compare quotes'!G8=0,A119&gt;MIN('Compare quotes'!G12,'Compare quotes'!$B$4)*12),0,-IF(A119&lt;='Compare quotes'!G10,'Compare quotes'!G8*'Compare quotes'!G9/1200,-PMT('Compare quotes'!G9/1200,'Compare quotes'!G11*12,'Compare quotes'!G8))-IF(A119=MIN('Compare quotes'!G12,'Compare quotes'!$B$4)*12,-FV('Compare quotes'!G9/1200,MAX(0,MIN('Compare quotes'!G12,'Compare quotes'!$B$4)*12-'Compare quotes'!G10),--PMT('Compare quotes'!G9/1200,'Compare quotes'!G11*12,'Compare quotes'!G8),'Compare quotes'!G8),0))</f>
        <v/>
      </c>
    </row>
    <row r="120">
      <c r="A120" t="n">
        <v>118</v>
      </c>
      <c r="B120">
        <f>IF(OR('Compare quotes'!B8="",'Compare quotes'!B8=0,A120&gt;MIN('Compare quotes'!B12,'Compare quotes'!$B$4)*12),0,-IF(A120&lt;='Compare quotes'!B10,'Compare quotes'!B8*'Compare quotes'!B9/1200,-PMT('Compare quotes'!B9/1200,'Compare quotes'!B11*12,'Compare quotes'!B8))-IF(A120=MIN('Compare quotes'!B12,'Compare quotes'!$B$4)*12,-FV('Compare quotes'!B9/1200,MAX(0,MIN('Compare quotes'!B12,'Compare quotes'!$B$4)*12-'Compare quotes'!B10),--PMT('Compare quotes'!B9/1200,'Compare quotes'!B11*12,'Compare quotes'!B8),'Compare quotes'!B8),0))</f>
        <v/>
      </c>
      <c r="C120">
        <f>IF(OR('Compare quotes'!C8="",'Compare quotes'!C8=0,A120&gt;MIN('Compare quotes'!C12,'Compare quotes'!$B$4)*12),0,-IF(A120&lt;='Compare quotes'!C10,'Compare quotes'!C8*'Compare quotes'!C9/1200,-PMT('Compare quotes'!C9/1200,'Compare quotes'!C11*12,'Compare quotes'!C8))-IF(A120=MIN('Compare quotes'!C12,'Compare quotes'!$B$4)*12,-FV('Compare quotes'!C9/1200,MAX(0,MIN('Compare quotes'!C12,'Compare quotes'!$B$4)*12-'Compare quotes'!C10),--PMT('Compare quotes'!C9/1200,'Compare quotes'!C11*12,'Compare quotes'!C8),'Compare quotes'!C8),0))</f>
        <v/>
      </c>
      <c r="D120">
        <f>IF(OR('Compare quotes'!D8="",'Compare quotes'!D8=0,A120&gt;MIN('Compare quotes'!D12,'Compare quotes'!$B$4)*12),0,-IF(A120&lt;='Compare quotes'!D10,'Compare quotes'!D8*'Compare quotes'!D9/1200,-PMT('Compare quotes'!D9/1200,'Compare quotes'!D11*12,'Compare quotes'!D8))-IF(A120=MIN('Compare quotes'!D12,'Compare quotes'!$B$4)*12,-FV('Compare quotes'!D9/1200,MAX(0,MIN('Compare quotes'!D12,'Compare quotes'!$B$4)*12-'Compare quotes'!D10),--PMT('Compare quotes'!D9/1200,'Compare quotes'!D11*12,'Compare quotes'!D8),'Compare quotes'!D8),0))</f>
        <v/>
      </c>
      <c r="E120">
        <f>IF(OR('Compare quotes'!E8="",'Compare quotes'!E8=0,A120&gt;MIN('Compare quotes'!E12,'Compare quotes'!$B$4)*12),0,-IF(A120&lt;='Compare quotes'!E10,'Compare quotes'!E8*'Compare quotes'!E9/1200,-PMT('Compare quotes'!E9/1200,'Compare quotes'!E11*12,'Compare quotes'!E8))-IF(A120=MIN('Compare quotes'!E12,'Compare quotes'!$B$4)*12,-FV('Compare quotes'!E9/1200,MAX(0,MIN('Compare quotes'!E12,'Compare quotes'!$B$4)*12-'Compare quotes'!E10),--PMT('Compare quotes'!E9/1200,'Compare quotes'!E11*12,'Compare quotes'!E8),'Compare quotes'!E8),0))</f>
        <v/>
      </c>
      <c r="F120">
        <f>IF(OR('Compare quotes'!F8="",'Compare quotes'!F8=0,A120&gt;MIN('Compare quotes'!F12,'Compare quotes'!$B$4)*12),0,-IF(A120&lt;='Compare quotes'!F10,'Compare quotes'!F8*'Compare quotes'!F9/1200,-PMT('Compare quotes'!F9/1200,'Compare quotes'!F11*12,'Compare quotes'!F8))-IF(A120=MIN('Compare quotes'!F12,'Compare quotes'!$B$4)*12,-FV('Compare quotes'!F9/1200,MAX(0,MIN('Compare quotes'!F12,'Compare quotes'!$B$4)*12-'Compare quotes'!F10),--PMT('Compare quotes'!F9/1200,'Compare quotes'!F11*12,'Compare quotes'!F8),'Compare quotes'!F8),0))</f>
        <v/>
      </c>
      <c r="G120">
        <f>IF(OR('Compare quotes'!G8="",'Compare quotes'!G8=0,A120&gt;MIN('Compare quotes'!G12,'Compare quotes'!$B$4)*12),0,-IF(A120&lt;='Compare quotes'!G10,'Compare quotes'!G8*'Compare quotes'!G9/1200,-PMT('Compare quotes'!G9/1200,'Compare quotes'!G11*12,'Compare quotes'!G8))-IF(A120=MIN('Compare quotes'!G12,'Compare quotes'!$B$4)*12,-FV('Compare quotes'!G9/1200,MAX(0,MIN('Compare quotes'!G12,'Compare quotes'!$B$4)*12-'Compare quotes'!G10),--PMT('Compare quotes'!G9/1200,'Compare quotes'!G11*12,'Compare quotes'!G8),'Compare quotes'!G8),0))</f>
        <v/>
      </c>
    </row>
    <row r="121">
      <c r="A121" t="n">
        <v>119</v>
      </c>
      <c r="B121">
        <f>IF(OR('Compare quotes'!B8="",'Compare quotes'!B8=0,A121&gt;MIN('Compare quotes'!B12,'Compare quotes'!$B$4)*12),0,-IF(A121&lt;='Compare quotes'!B10,'Compare quotes'!B8*'Compare quotes'!B9/1200,-PMT('Compare quotes'!B9/1200,'Compare quotes'!B11*12,'Compare quotes'!B8))-IF(A121=MIN('Compare quotes'!B12,'Compare quotes'!$B$4)*12,-FV('Compare quotes'!B9/1200,MAX(0,MIN('Compare quotes'!B12,'Compare quotes'!$B$4)*12-'Compare quotes'!B10),--PMT('Compare quotes'!B9/1200,'Compare quotes'!B11*12,'Compare quotes'!B8),'Compare quotes'!B8),0))</f>
        <v/>
      </c>
      <c r="C121">
        <f>IF(OR('Compare quotes'!C8="",'Compare quotes'!C8=0,A121&gt;MIN('Compare quotes'!C12,'Compare quotes'!$B$4)*12),0,-IF(A121&lt;='Compare quotes'!C10,'Compare quotes'!C8*'Compare quotes'!C9/1200,-PMT('Compare quotes'!C9/1200,'Compare quotes'!C11*12,'Compare quotes'!C8))-IF(A121=MIN('Compare quotes'!C12,'Compare quotes'!$B$4)*12,-FV('Compare quotes'!C9/1200,MAX(0,MIN('Compare quotes'!C12,'Compare quotes'!$B$4)*12-'Compare quotes'!C10),--PMT('Compare quotes'!C9/1200,'Compare quotes'!C11*12,'Compare quotes'!C8),'Compare quotes'!C8),0))</f>
        <v/>
      </c>
      <c r="D121">
        <f>IF(OR('Compare quotes'!D8="",'Compare quotes'!D8=0,A121&gt;MIN('Compare quotes'!D12,'Compare quotes'!$B$4)*12),0,-IF(A121&lt;='Compare quotes'!D10,'Compare quotes'!D8*'Compare quotes'!D9/1200,-PMT('Compare quotes'!D9/1200,'Compare quotes'!D11*12,'Compare quotes'!D8))-IF(A121=MIN('Compare quotes'!D12,'Compare quotes'!$B$4)*12,-FV('Compare quotes'!D9/1200,MAX(0,MIN('Compare quotes'!D12,'Compare quotes'!$B$4)*12-'Compare quotes'!D10),--PMT('Compare quotes'!D9/1200,'Compare quotes'!D11*12,'Compare quotes'!D8),'Compare quotes'!D8),0))</f>
        <v/>
      </c>
      <c r="E121">
        <f>IF(OR('Compare quotes'!E8="",'Compare quotes'!E8=0,A121&gt;MIN('Compare quotes'!E12,'Compare quotes'!$B$4)*12),0,-IF(A121&lt;='Compare quotes'!E10,'Compare quotes'!E8*'Compare quotes'!E9/1200,-PMT('Compare quotes'!E9/1200,'Compare quotes'!E11*12,'Compare quotes'!E8))-IF(A121=MIN('Compare quotes'!E12,'Compare quotes'!$B$4)*12,-FV('Compare quotes'!E9/1200,MAX(0,MIN('Compare quotes'!E12,'Compare quotes'!$B$4)*12-'Compare quotes'!E10),--PMT('Compare quotes'!E9/1200,'Compare quotes'!E11*12,'Compare quotes'!E8),'Compare quotes'!E8),0))</f>
        <v/>
      </c>
      <c r="F121">
        <f>IF(OR('Compare quotes'!F8="",'Compare quotes'!F8=0,A121&gt;MIN('Compare quotes'!F12,'Compare quotes'!$B$4)*12),0,-IF(A121&lt;='Compare quotes'!F10,'Compare quotes'!F8*'Compare quotes'!F9/1200,-PMT('Compare quotes'!F9/1200,'Compare quotes'!F11*12,'Compare quotes'!F8))-IF(A121=MIN('Compare quotes'!F12,'Compare quotes'!$B$4)*12,-FV('Compare quotes'!F9/1200,MAX(0,MIN('Compare quotes'!F12,'Compare quotes'!$B$4)*12-'Compare quotes'!F10),--PMT('Compare quotes'!F9/1200,'Compare quotes'!F11*12,'Compare quotes'!F8),'Compare quotes'!F8),0))</f>
        <v/>
      </c>
      <c r="G121">
        <f>IF(OR('Compare quotes'!G8="",'Compare quotes'!G8=0,A121&gt;MIN('Compare quotes'!G12,'Compare quotes'!$B$4)*12),0,-IF(A121&lt;='Compare quotes'!G10,'Compare quotes'!G8*'Compare quotes'!G9/1200,-PMT('Compare quotes'!G9/1200,'Compare quotes'!G11*12,'Compare quotes'!G8))-IF(A121=MIN('Compare quotes'!G12,'Compare quotes'!$B$4)*12,-FV('Compare quotes'!G9/1200,MAX(0,MIN('Compare quotes'!G12,'Compare quotes'!$B$4)*12-'Compare quotes'!G10),--PMT('Compare quotes'!G9/1200,'Compare quotes'!G11*12,'Compare quotes'!G8),'Compare quotes'!G8),0))</f>
        <v/>
      </c>
    </row>
    <row r="122">
      <c r="A122" t="n">
        <v>120</v>
      </c>
      <c r="B122">
        <f>IF(OR('Compare quotes'!B8="",'Compare quotes'!B8=0,A122&gt;MIN('Compare quotes'!B12,'Compare quotes'!$B$4)*12),0,-IF(A122&lt;='Compare quotes'!B10,'Compare quotes'!B8*'Compare quotes'!B9/1200,-PMT('Compare quotes'!B9/1200,'Compare quotes'!B11*12,'Compare quotes'!B8))-IF(A122=MIN('Compare quotes'!B12,'Compare quotes'!$B$4)*12,-FV('Compare quotes'!B9/1200,MAX(0,MIN('Compare quotes'!B12,'Compare quotes'!$B$4)*12-'Compare quotes'!B10),--PMT('Compare quotes'!B9/1200,'Compare quotes'!B11*12,'Compare quotes'!B8),'Compare quotes'!B8),0))</f>
        <v/>
      </c>
      <c r="C122">
        <f>IF(OR('Compare quotes'!C8="",'Compare quotes'!C8=0,A122&gt;MIN('Compare quotes'!C12,'Compare quotes'!$B$4)*12),0,-IF(A122&lt;='Compare quotes'!C10,'Compare quotes'!C8*'Compare quotes'!C9/1200,-PMT('Compare quotes'!C9/1200,'Compare quotes'!C11*12,'Compare quotes'!C8))-IF(A122=MIN('Compare quotes'!C12,'Compare quotes'!$B$4)*12,-FV('Compare quotes'!C9/1200,MAX(0,MIN('Compare quotes'!C12,'Compare quotes'!$B$4)*12-'Compare quotes'!C10),--PMT('Compare quotes'!C9/1200,'Compare quotes'!C11*12,'Compare quotes'!C8),'Compare quotes'!C8),0))</f>
        <v/>
      </c>
      <c r="D122">
        <f>IF(OR('Compare quotes'!D8="",'Compare quotes'!D8=0,A122&gt;MIN('Compare quotes'!D12,'Compare quotes'!$B$4)*12),0,-IF(A122&lt;='Compare quotes'!D10,'Compare quotes'!D8*'Compare quotes'!D9/1200,-PMT('Compare quotes'!D9/1200,'Compare quotes'!D11*12,'Compare quotes'!D8))-IF(A122=MIN('Compare quotes'!D12,'Compare quotes'!$B$4)*12,-FV('Compare quotes'!D9/1200,MAX(0,MIN('Compare quotes'!D12,'Compare quotes'!$B$4)*12-'Compare quotes'!D10),--PMT('Compare quotes'!D9/1200,'Compare quotes'!D11*12,'Compare quotes'!D8),'Compare quotes'!D8),0))</f>
        <v/>
      </c>
      <c r="E122">
        <f>IF(OR('Compare quotes'!E8="",'Compare quotes'!E8=0,A122&gt;MIN('Compare quotes'!E12,'Compare quotes'!$B$4)*12),0,-IF(A122&lt;='Compare quotes'!E10,'Compare quotes'!E8*'Compare quotes'!E9/1200,-PMT('Compare quotes'!E9/1200,'Compare quotes'!E11*12,'Compare quotes'!E8))-IF(A122=MIN('Compare quotes'!E12,'Compare quotes'!$B$4)*12,-FV('Compare quotes'!E9/1200,MAX(0,MIN('Compare quotes'!E12,'Compare quotes'!$B$4)*12-'Compare quotes'!E10),--PMT('Compare quotes'!E9/1200,'Compare quotes'!E11*12,'Compare quotes'!E8),'Compare quotes'!E8),0))</f>
        <v/>
      </c>
      <c r="F122">
        <f>IF(OR('Compare quotes'!F8="",'Compare quotes'!F8=0,A122&gt;MIN('Compare quotes'!F12,'Compare quotes'!$B$4)*12),0,-IF(A122&lt;='Compare quotes'!F10,'Compare quotes'!F8*'Compare quotes'!F9/1200,-PMT('Compare quotes'!F9/1200,'Compare quotes'!F11*12,'Compare quotes'!F8))-IF(A122=MIN('Compare quotes'!F12,'Compare quotes'!$B$4)*12,-FV('Compare quotes'!F9/1200,MAX(0,MIN('Compare quotes'!F12,'Compare quotes'!$B$4)*12-'Compare quotes'!F10),--PMT('Compare quotes'!F9/1200,'Compare quotes'!F11*12,'Compare quotes'!F8),'Compare quotes'!F8),0))</f>
        <v/>
      </c>
      <c r="G122">
        <f>IF(OR('Compare quotes'!G8="",'Compare quotes'!G8=0,A122&gt;MIN('Compare quotes'!G12,'Compare quotes'!$B$4)*12),0,-IF(A122&lt;='Compare quotes'!G10,'Compare quotes'!G8*'Compare quotes'!G9/1200,-PMT('Compare quotes'!G9/1200,'Compare quotes'!G11*12,'Compare quotes'!G8))-IF(A122=MIN('Compare quotes'!G12,'Compare quotes'!$B$4)*12,-FV('Compare quotes'!G9/1200,MAX(0,MIN('Compare quotes'!G12,'Compare quotes'!$B$4)*12-'Compare quotes'!G10),--PMT('Compare quotes'!G9/1200,'Compare quotes'!G11*12,'Compare quotes'!G8),'Compare quotes'!G8),0))</f>
        <v/>
      </c>
    </row>
    <row r="123">
      <c r="A123" t="n">
        <v>121</v>
      </c>
      <c r="B123">
        <f>IF(OR('Compare quotes'!B8="",'Compare quotes'!B8=0,A123&gt;MIN('Compare quotes'!B12,'Compare quotes'!$B$4)*12),0,-IF(A123&lt;='Compare quotes'!B10,'Compare quotes'!B8*'Compare quotes'!B9/1200,-PMT('Compare quotes'!B9/1200,'Compare quotes'!B11*12,'Compare quotes'!B8))-IF(A123=MIN('Compare quotes'!B12,'Compare quotes'!$B$4)*12,-FV('Compare quotes'!B9/1200,MAX(0,MIN('Compare quotes'!B12,'Compare quotes'!$B$4)*12-'Compare quotes'!B10),--PMT('Compare quotes'!B9/1200,'Compare quotes'!B11*12,'Compare quotes'!B8),'Compare quotes'!B8),0))</f>
        <v/>
      </c>
      <c r="C123">
        <f>IF(OR('Compare quotes'!C8="",'Compare quotes'!C8=0,A123&gt;MIN('Compare quotes'!C12,'Compare quotes'!$B$4)*12),0,-IF(A123&lt;='Compare quotes'!C10,'Compare quotes'!C8*'Compare quotes'!C9/1200,-PMT('Compare quotes'!C9/1200,'Compare quotes'!C11*12,'Compare quotes'!C8))-IF(A123=MIN('Compare quotes'!C12,'Compare quotes'!$B$4)*12,-FV('Compare quotes'!C9/1200,MAX(0,MIN('Compare quotes'!C12,'Compare quotes'!$B$4)*12-'Compare quotes'!C10),--PMT('Compare quotes'!C9/1200,'Compare quotes'!C11*12,'Compare quotes'!C8),'Compare quotes'!C8),0))</f>
        <v/>
      </c>
      <c r="D123">
        <f>IF(OR('Compare quotes'!D8="",'Compare quotes'!D8=0,A123&gt;MIN('Compare quotes'!D12,'Compare quotes'!$B$4)*12),0,-IF(A123&lt;='Compare quotes'!D10,'Compare quotes'!D8*'Compare quotes'!D9/1200,-PMT('Compare quotes'!D9/1200,'Compare quotes'!D11*12,'Compare quotes'!D8))-IF(A123=MIN('Compare quotes'!D12,'Compare quotes'!$B$4)*12,-FV('Compare quotes'!D9/1200,MAX(0,MIN('Compare quotes'!D12,'Compare quotes'!$B$4)*12-'Compare quotes'!D10),--PMT('Compare quotes'!D9/1200,'Compare quotes'!D11*12,'Compare quotes'!D8),'Compare quotes'!D8),0))</f>
        <v/>
      </c>
      <c r="E123">
        <f>IF(OR('Compare quotes'!E8="",'Compare quotes'!E8=0,A123&gt;MIN('Compare quotes'!E12,'Compare quotes'!$B$4)*12),0,-IF(A123&lt;='Compare quotes'!E10,'Compare quotes'!E8*'Compare quotes'!E9/1200,-PMT('Compare quotes'!E9/1200,'Compare quotes'!E11*12,'Compare quotes'!E8))-IF(A123=MIN('Compare quotes'!E12,'Compare quotes'!$B$4)*12,-FV('Compare quotes'!E9/1200,MAX(0,MIN('Compare quotes'!E12,'Compare quotes'!$B$4)*12-'Compare quotes'!E10),--PMT('Compare quotes'!E9/1200,'Compare quotes'!E11*12,'Compare quotes'!E8),'Compare quotes'!E8),0))</f>
        <v/>
      </c>
      <c r="F123">
        <f>IF(OR('Compare quotes'!F8="",'Compare quotes'!F8=0,A123&gt;MIN('Compare quotes'!F12,'Compare quotes'!$B$4)*12),0,-IF(A123&lt;='Compare quotes'!F10,'Compare quotes'!F8*'Compare quotes'!F9/1200,-PMT('Compare quotes'!F9/1200,'Compare quotes'!F11*12,'Compare quotes'!F8))-IF(A123=MIN('Compare quotes'!F12,'Compare quotes'!$B$4)*12,-FV('Compare quotes'!F9/1200,MAX(0,MIN('Compare quotes'!F12,'Compare quotes'!$B$4)*12-'Compare quotes'!F10),--PMT('Compare quotes'!F9/1200,'Compare quotes'!F11*12,'Compare quotes'!F8),'Compare quotes'!F8),0))</f>
        <v/>
      </c>
      <c r="G123">
        <f>IF(OR('Compare quotes'!G8="",'Compare quotes'!G8=0,A123&gt;MIN('Compare quotes'!G12,'Compare quotes'!$B$4)*12),0,-IF(A123&lt;='Compare quotes'!G10,'Compare quotes'!G8*'Compare quotes'!G9/1200,-PMT('Compare quotes'!G9/1200,'Compare quotes'!G11*12,'Compare quotes'!G8))-IF(A123=MIN('Compare quotes'!G12,'Compare quotes'!$B$4)*12,-FV('Compare quotes'!G9/1200,MAX(0,MIN('Compare quotes'!G12,'Compare quotes'!$B$4)*12-'Compare quotes'!G10),--PMT('Compare quotes'!G9/1200,'Compare quotes'!G11*12,'Compare quotes'!G8),'Compare quotes'!G8),0))</f>
        <v/>
      </c>
    </row>
    <row r="124">
      <c r="A124" t="n">
        <v>122</v>
      </c>
      <c r="B124">
        <f>IF(OR('Compare quotes'!B8="",'Compare quotes'!B8=0,A124&gt;MIN('Compare quotes'!B12,'Compare quotes'!$B$4)*12),0,-IF(A124&lt;='Compare quotes'!B10,'Compare quotes'!B8*'Compare quotes'!B9/1200,-PMT('Compare quotes'!B9/1200,'Compare quotes'!B11*12,'Compare quotes'!B8))-IF(A124=MIN('Compare quotes'!B12,'Compare quotes'!$B$4)*12,-FV('Compare quotes'!B9/1200,MAX(0,MIN('Compare quotes'!B12,'Compare quotes'!$B$4)*12-'Compare quotes'!B10),--PMT('Compare quotes'!B9/1200,'Compare quotes'!B11*12,'Compare quotes'!B8),'Compare quotes'!B8),0))</f>
        <v/>
      </c>
      <c r="C124">
        <f>IF(OR('Compare quotes'!C8="",'Compare quotes'!C8=0,A124&gt;MIN('Compare quotes'!C12,'Compare quotes'!$B$4)*12),0,-IF(A124&lt;='Compare quotes'!C10,'Compare quotes'!C8*'Compare quotes'!C9/1200,-PMT('Compare quotes'!C9/1200,'Compare quotes'!C11*12,'Compare quotes'!C8))-IF(A124=MIN('Compare quotes'!C12,'Compare quotes'!$B$4)*12,-FV('Compare quotes'!C9/1200,MAX(0,MIN('Compare quotes'!C12,'Compare quotes'!$B$4)*12-'Compare quotes'!C10),--PMT('Compare quotes'!C9/1200,'Compare quotes'!C11*12,'Compare quotes'!C8),'Compare quotes'!C8),0))</f>
        <v/>
      </c>
      <c r="D124">
        <f>IF(OR('Compare quotes'!D8="",'Compare quotes'!D8=0,A124&gt;MIN('Compare quotes'!D12,'Compare quotes'!$B$4)*12),0,-IF(A124&lt;='Compare quotes'!D10,'Compare quotes'!D8*'Compare quotes'!D9/1200,-PMT('Compare quotes'!D9/1200,'Compare quotes'!D11*12,'Compare quotes'!D8))-IF(A124=MIN('Compare quotes'!D12,'Compare quotes'!$B$4)*12,-FV('Compare quotes'!D9/1200,MAX(0,MIN('Compare quotes'!D12,'Compare quotes'!$B$4)*12-'Compare quotes'!D10),--PMT('Compare quotes'!D9/1200,'Compare quotes'!D11*12,'Compare quotes'!D8),'Compare quotes'!D8),0))</f>
        <v/>
      </c>
      <c r="E124">
        <f>IF(OR('Compare quotes'!E8="",'Compare quotes'!E8=0,A124&gt;MIN('Compare quotes'!E12,'Compare quotes'!$B$4)*12),0,-IF(A124&lt;='Compare quotes'!E10,'Compare quotes'!E8*'Compare quotes'!E9/1200,-PMT('Compare quotes'!E9/1200,'Compare quotes'!E11*12,'Compare quotes'!E8))-IF(A124=MIN('Compare quotes'!E12,'Compare quotes'!$B$4)*12,-FV('Compare quotes'!E9/1200,MAX(0,MIN('Compare quotes'!E12,'Compare quotes'!$B$4)*12-'Compare quotes'!E10),--PMT('Compare quotes'!E9/1200,'Compare quotes'!E11*12,'Compare quotes'!E8),'Compare quotes'!E8),0))</f>
        <v/>
      </c>
      <c r="F124">
        <f>IF(OR('Compare quotes'!F8="",'Compare quotes'!F8=0,A124&gt;MIN('Compare quotes'!F12,'Compare quotes'!$B$4)*12),0,-IF(A124&lt;='Compare quotes'!F10,'Compare quotes'!F8*'Compare quotes'!F9/1200,-PMT('Compare quotes'!F9/1200,'Compare quotes'!F11*12,'Compare quotes'!F8))-IF(A124=MIN('Compare quotes'!F12,'Compare quotes'!$B$4)*12,-FV('Compare quotes'!F9/1200,MAX(0,MIN('Compare quotes'!F12,'Compare quotes'!$B$4)*12-'Compare quotes'!F10),--PMT('Compare quotes'!F9/1200,'Compare quotes'!F11*12,'Compare quotes'!F8),'Compare quotes'!F8),0))</f>
        <v/>
      </c>
      <c r="G124">
        <f>IF(OR('Compare quotes'!G8="",'Compare quotes'!G8=0,A124&gt;MIN('Compare quotes'!G12,'Compare quotes'!$B$4)*12),0,-IF(A124&lt;='Compare quotes'!G10,'Compare quotes'!G8*'Compare quotes'!G9/1200,-PMT('Compare quotes'!G9/1200,'Compare quotes'!G11*12,'Compare quotes'!G8))-IF(A124=MIN('Compare quotes'!G12,'Compare quotes'!$B$4)*12,-FV('Compare quotes'!G9/1200,MAX(0,MIN('Compare quotes'!G12,'Compare quotes'!$B$4)*12-'Compare quotes'!G10),--PMT('Compare quotes'!G9/1200,'Compare quotes'!G11*12,'Compare quotes'!G8),'Compare quotes'!G8),0))</f>
        <v/>
      </c>
    </row>
    <row r="125">
      <c r="A125" t="n">
        <v>123</v>
      </c>
      <c r="B125">
        <f>IF(OR('Compare quotes'!B8="",'Compare quotes'!B8=0,A125&gt;MIN('Compare quotes'!B12,'Compare quotes'!$B$4)*12),0,-IF(A125&lt;='Compare quotes'!B10,'Compare quotes'!B8*'Compare quotes'!B9/1200,-PMT('Compare quotes'!B9/1200,'Compare quotes'!B11*12,'Compare quotes'!B8))-IF(A125=MIN('Compare quotes'!B12,'Compare quotes'!$B$4)*12,-FV('Compare quotes'!B9/1200,MAX(0,MIN('Compare quotes'!B12,'Compare quotes'!$B$4)*12-'Compare quotes'!B10),--PMT('Compare quotes'!B9/1200,'Compare quotes'!B11*12,'Compare quotes'!B8),'Compare quotes'!B8),0))</f>
        <v/>
      </c>
      <c r="C125">
        <f>IF(OR('Compare quotes'!C8="",'Compare quotes'!C8=0,A125&gt;MIN('Compare quotes'!C12,'Compare quotes'!$B$4)*12),0,-IF(A125&lt;='Compare quotes'!C10,'Compare quotes'!C8*'Compare quotes'!C9/1200,-PMT('Compare quotes'!C9/1200,'Compare quotes'!C11*12,'Compare quotes'!C8))-IF(A125=MIN('Compare quotes'!C12,'Compare quotes'!$B$4)*12,-FV('Compare quotes'!C9/1200,MAX(0,MIN('Compare quotes'!C12,'Compare quotes'!$B$4)*12-'Compare quotes'!C10),--PMT('Compare quotes'!C9/1200,'Compare quotes'!C11*12,'Compare quotes'!C8),'Compare quotes'!C8),0))</f>
        <v/>
      </c>
      <c r="D125">
        <f>IF(OR('Compare quotes'!D8="",'Compare quotes'!D8=0,A125&gt;MIN('Compare quotes'!D12,'Compare quotes'!$B$4)*12),0,-IF(A125&lt;='Compare quotes'!D10,'Compare quotes'!D8*'Compare quotes'!D9/1200,-PMT('Compare quotes'!D9/1200,'Compare quotes'!D11*12,'Compare quotes'!D8))-IF(A125=MIN('Compare quotes'!D12,'Compare quotes'!$B$4)*12,-FV('Compare quotes'!D9/1200,MAX(0,MIN('Compare quotes'!D12,'Compare quotes'!$B$4)*12-'Compare quotes'!D10),--PMT('Compare quotes'!D9/1200,'Compare quotes'!D11*12,'Compare quotes'!D8),'Compare quotes'!D8),0))</f>
        <v/>
      </c>
      <c r="E125">
        <f>IF(OR('Compare quotes'!E8="",'Compare quotes'!E8=0,A125&gt;MIN('Compare quotes'!E12,'Compare quotes'!$B$4)*12),0,-IF(A125&lt;='Compare quotes'!E10,'Compare quotes'!E8*'Compare quotes'!E9/1200,-PMT('Compare quotes'!E9/1200,'Compare quotes'!E11*12,'Compare quotes'!E8))-IF(A125=MIN('Compare quotes'!E12,'Compare quotes'!$B$4)*12,-FV('Compare quotes'!E9/1200,MAX(0,MIN('Compare quotes'!E12,'Compare quotes'!$B$4)*12-'Compare quotes'!E10),--PMT('Compare quotes'!E9/1200,'Compare quotes'!E11*12,'Compare quotes'!E8),'Compare quotes'!E8),0))</f>
        <v/>
      </c>
      <c r="F125">
        <f>IF(OR('Compare quotes'!F8="",'Compare quotes'!F8=0,A125&gt;MIN('Compare quotes'!F12,'Compare quotes'!$B$4)*12),0,-IF(A125&lt;='Compare quotes'!F10,'Compare quotes'!F8*'Compare quotes'!F9/1200,-PMT('Compare quotes'!F9/1200,'Compare quotes'!F11*12,'Compare quotes'!F8))-IF(A125=MIN('Compare quotes'!F12,'Compare quotes'!$B$4)*12,-FV('Compare quotes'!F9/1200,MAX(0,MIN('Compare quotes'!F12,'Compare quotes'!$B$4)*12-'Compare quotes'!F10),--PMT('Compare quotes'!F9/1200,'Compare quotes'!F11*12,'Compare quotes'!F8),'Compare quotes'!F8),0))</f>
        <v/>
      </c>
      <c r="G125">
        <f>IF(OR('Compare quotes'!G8="",'Compare quotes'!G8=0,A125&gt;MIN('Compare quotes'!G12,'Compare quotes'!$B$4)*12),0,-IF(A125&lt;='Compare quotes'!G10,'Compare quotes'!G8*'Compare quotes'!G9/1200,-PMT('Compare quotes'!G9/1200,'Compare quotes'!G11*12,'Compare quotes'!G8))-IF(A125=MIN('Compare quotes'!G12,'Compare quotes'!$B$4)*12,-FV('Compare quotes'!G9/1200,MAX(0,MIN('Compare quotes'!G12,'Compare quotes'!$B$4)*12-'Compare quotes'!G10),--PMT('Compare quotes'!G9/1200,'Compare quotes'!G11*12,'Compare quotes'!G8),'Compare quotes'!G8),0))</f>
        <v/>
      </c>
    </row>
    <row r="126">
      <c r="A126" t="n">
        <v>124</v>
      </c>
      <c r="B126">
        <f>IF(OR('Compare quotes'!B8="",'Compare quotes'!B8=0,A126&gt;MIN('Compare quotes'!B12,'Compare quotes'!$B$4)*12),0,-IF(A126&lt;='Compare quotes'!B10,'Compare quotes'!B8*'Compare quotes'!B9/1200,-PMT('Compare quotes'!B9/1200,'Compare quotes'!B11*12,'Compare quotes'!B8))-IF(A126=MIN('Compare quotes'!B12,'Compare quotes'!$B$4)*12,-FV('Compare quotes'!B9/1200,MAX(0,MIN('Compare quotes'!B12,'Compare quotes'!$B$4)*12-'Compare quotes'!B10),--PMT('Compare quotes'!B9/1200,'Compare quotes'!B11*12,'Compare quotes'!B8),'Compare quotes'!B8),0))</f>
        <v/>
      </c>
      <c r="C126">
        <f>IF(OR('Compare quotes'!C8="",'Compare quotes'!C8=0,A126&gt;MIN('Compare quotes'!C12,'Compare quotes'!$B$4)*12),0,-IF(A126&lt;='Compare quotes'!C10,'Compare quotes'!C8*'Compare quotes'!C9/1200,-PMT('Compare quotes'!C9/1200,'Compare quotes'!C11*12,'Compare quotes'!C8))-IF(A126=MIN('Compare quotes'!C12,'Compare quotes'!$B$4)*12,-FV('Compare quotes'!C9/1200,MAX(0,MIN('Compare quotes'!C12,'Compare quotes'!$B$4)*12-'Compare quotes'!C10),--PMT('Compare quotes'!C9/1200,'Compare quotes'!C11*12,'Compare quotes'!C8),'Compare quotes'!C8),0))</f>
        <v/>
      </c>
      <c r="D126">
        <f>IF(OR('Compare quotes'!D8="",'Compare quotes'!D8=0,A126&gt;MIN('Compare quotes'!D12,'Compare quotes'!$B$4)*12),0,-IF(A126&lt;='Compare quotes'!D10,'Compare quotes'!D8*'Compare quotes'!D9/1200,-PMT('Compare quotes'!D9/1200,'Compare quotes'!D11*12,'Compare quotes'!D8))-IF(A126=MIN('Compare quotes'!D12,'Compare quotes'!$B$4)*12,-FV('Compare quotes'!D9/1200,MAX(0,MIN('Compare quotes'!D12,'Compare quotes'!$B$4)*12-'Compare quotes'!D10),--PMT('Compare quotes'!D9/1200,'Compare quotes'!D11*12,'Compare quotes'!D8),'Compare quotes'!D8),0))</f>
        <v/>
      </c>
      <c r="E126">
        <f>IF(OR('Compare quotes'!E8="",'Compare quotes'!E8=0,A126&gt;MIN('Compare quotes'!E12,'Compare quotes'!$B$4)*12),0,-IF(A126&lt;='Compare quotes'!E10,'Compare quotes'!E8*'Compare quotes'!E9/1200,-PMT('Compare quotes'!E9/1200,'Compare quotes'!E11*12,'Compare quotes'!E8))-IF(A126=MIN('Compare quotes'!E12,'Compare quotes'!$B$4)*12,-FV('Compare quotes'!E9/1200,MAX(0,MIN('Compare quotes'!E12,'Compare quotes'!$B$4)*12-'Compare quotes'!E10),--PMT('Compare quotes'!E9/1200,'Compare quotes'!E11*12,'Compare quotes'!E8),'Compare quotes'!E8),0))</f>
        <v/>
      </c>
      <c r="F126">
        <f>IF(OR('Compare quotes'!F8="",'Compare quotes'!F8=0,A126&gt;MIN('Compare quotes'!F12,'Compare quotes'!$B$4)*12),0,-IF(A126&lt;='Compare quotes'!F10,'Compare quotes'!F8*'Compare quotes'!F9/1200,-PMT('Compare quotes'!F9/1200,'Compare quotes'!F11*12,'Compare quotes'!F8))-IF(A126=MIN('Compare quotes'!F12,'Compare quotes'!$B$4)*12,-FV('Compare quotes'!F9/1200,MAX(0,MIN('Compare quotes'!F12,'Compare quotes'!$B$4)*12-'Compare quotes'!F10),--PMT('Compare quotes'!F9/1200,'Compare quotes'!F11*12,'Compare quotes'!F8),'Compare quotes'!F8),0))</f>
        <v/>
      </c>
      <c r="G126">
        <f>IF(OR('Compare quotes'!G8="",'Compare quotes'!G8=0,A126&gt;MIN('Compare quotes'!G12,'Compare quotes'!$B$4)*12),0,-IF(A126&lt;='Compare quotes'!G10,'Compare quotes'!G8*'Compare quotes'!G9/1200,-PMT('Compare quotes'!G9/1200,'Compare quotes'!G11*12,'Compare quotes'!G8))-IF(A126=MIN('Compare quotes'!G12,'Compare quotes'!$B$4)*12,-FV('Compare quotes'!G9/1200,MAX(0,MIN('Compare quotes'!G12,'Compare quotes'!$B$4)*12-'Compare quotes'!G10),--PMT('Compare quotes'!G9/1200,'Compare quotes'!G11*12,'Compare quotes'!G8),'Compare quotes'!G8),0))</f>
        <v/>
      </c>
    </row>
    <row r="127">
      <c r="A127" t="n">
        <v>125</v>
      </c>
      <c r="B127">
        <f>IF(OR('Compare quotes'!B8="",'Compare quotes'!B8=0,A127&gt;MIN('Compare quotes'!B12,'Compare quotes'!$B$4)*12),0,-IF(A127&lt;='Compare quotes'!B10,'Compare quotes'!B8*'Compare quotes'!B9/1200,-PMT('Compare quotes'!B9/1200,'Compare quotes'!B11*12,'Compare quotes'!B8))-IF(A127=MIN('Compare quotes'!B12,'Compare quotes'!$B$4)*12,-FV('Compare quotes'!B9/1200,MAX(0,MIN('Compare quotes'!B12,'Compare quotes'!$B$4)*12-'Compare quotes'!B10),--PMT('Compare quotes'!B9/1200,'Compare quotes'!B11*12,'Compare quotes'!B8),'Compare quotes'!B8),0))</f>
        <v/>
      </c>
      <c r="C127">
        <f>IF(OR('Compare quotes'!C8="",'Compare quotes'!C8=0,A127&gt;MIN('Compare quotes'!C12,'Compare quotes'!$B$4)*12),0,-IF(A127&lt;='Compare quotes'!C10,'Compare quotes'!C8*'Compare quotes'!C9/1200,-PMT('Compare quotes'!C9/1200,'Compare quotes'!C11*12,'Compare quotes'!C8))-IF(A127=MIN('Compare quotes'!C12,'Compare quotes'!$B$4)*12,-FV('Compare quotes'!C9/1200,MAX(0,MIN('Compare quotes'!C12,'Compare quotes'!$B$4)*12-'Compare quotes'!C10),--PMT('Compare quotes'!C9/1200,'Compare quotes'!C11*12,'Compare quotes'!C8),'Compare quotes'!C8),0))</f>
        <v/>
      </c>
      <c r="D127">
        <f>IF(OR('Compare quotes'!D8="",'Compare quotes'!D8=0,A127&gt;MIN('Compare quotes'!D12,'Compare quotes'!$B$4)*12),0,-IF(A127&lt;='Compare quotes'!D10,'Compare quotes'!D8*'Compare quotes'!D9/1200,-PMT('Compare quotes'!D9/1200,'Compare quotes'!D11*12,'Compare quotes'!D8))-IF(A127=MIN('Compare quotes'!D12,'Compare quotes'!$B$4)*12,-FV('Compare quotes'!D9/1200,MAX(0,MIN('Compare quotes'!D12,'Compare quotes'!$B$4)*12-'Compare quotes'!D10),--PMT('Compare quotes'!D9/1200,'Compare quotes'!D11*12,'Compare quotes'!D8),'Compare quotes'!D8),0))</f>
        <v/>
      </c>
      <c r="E127">
        <f>IF(OR('Compare quotes'!E8="",'Compare quotes'!E8=0,A127&gt;MIN('Compare quotes'!E12,'Compare quotes'!$B$4)*12),0,-IF(A127&lt;='Compare quotes'!E10,'Compare quotes'!E8*'Compare quotes'!E9/1200,-PMT('Compare quotes'!E9/1200,'Compare quotes'!E11*12,'Compare quotes'!E8))-IF(A127=MIN('Compare quotes'!E12,'Compare quotes'!$B$4)*12,-FV('Compare quotes'!E9/1200,MAX(0,MIN('Compare quotes'!E12,'Compare quotes'!$B$4)*12-'Compare quotes'!E10),--PMT('Compare quotes'!E9/1200,'Compare quotes'!E11*12,'Compare quotes'!E8),'Compare quotes'!E8),0))</f>
        <v/>
      </c>
      <c r="F127">
        <f>IF(OR('Compare quotes'!F8="",'Compare quotes'!F8=0,A127&gt;MIN('Compare quotes'!F12,'Compare quotes'!$B$4)*12),0,-IF(A127&lt;='Compare quotes'!F10,'Compare quotes'!F8*'Compare quotes'!F9/1200,-PMT('Compare quotes'!F9/1200,'Compare quotes'!F11*12,'Compare quotes'!F8))-IF(A127=MIN('Compare quotes'!F12,'Compare quotes'!$B$4)*12,-FV('Compare quotes'!F9/1200,MAX(0,MIN('Compare quotes'!F12,'Compare quotes'!$B$4)*12-'Compare quotes'!F10),--PMT('Compare quotes'!F9/1200,'Compare quotes'!F11*12,'Compare quotes'!F8),'Compare quotes'!F8),0))</f>
        <v/>
      </c>
      <c r="G127">
        <f>IF(OR('Compare quotes'!G8="",'Compare quotes'!G8=0,A127&gt;MIN('Compare quotes'!G12,'Compare quotes'!$B$4)*12),0,-IF(A127&lt;='Compare quotes'!G10,'Compare quotes'!G8*'Compare quotes'!G9/1200,-PMT('Compare quotes'!G9/1200,'Compare quotes'!G11*12,'Compare quotes'!G8))-IF(A127=MIN('Compare quotes'!G12,'Compare quotes'!$B$4)*12,-FV('Compare quotes'!G9/1200,MAX(0,MIN('Compare quotes'!G12,'Compare quotes'!$B$4)*12-'Compare quotes'!G10),--PMT('Compare quotes'!G9/1200,'Compare quotes'!G11*12,'Compare quotes'!G8),'Compare quotes'!G8),0))</f>
        <v/>
      </c>
    </row>
    <row r="128">
      <c r="A128" t="n">
        <v>126</v>
      </c>
      <c r="B128">
        <f>IF(OR('Compare quotes'!B8="",'Compare quotes'!B8=0,A128&gt;MIN('Compare quotes'!B12,'Compare quotes'!$B$4)*12),0,-IF(A128&lt;='Compare quotes'!B10,'Compare quotes'!B8*'Compare quotes'!B9/1200,-PMT('Compare quotes'!B9/1200,'Compare quotes'!B11*12,'Compare quotes'!B8))-IF(A128=MIN('Compare quotes'!B12,'Compare quotes'!$B$4)*12,-FV('Compare quotes'!B9/1200,MAX(0,MIN('Compare quotes'!B12,'Compare quotes'!$B$4)*12-'Compare quotes'!B10),--PMT('Compare quotes'!B9/1200,'Compare quotes'!B11*12,'Compare quotes'!B8),'Compare quotes'!B8),0))</f>
        <v/>
      </c>
      <c r="C128">
        <f>IF(OR('Compare quotes'!C8="",'Compare quotes'!C8=0,A128&gt;MIN('Compare quotes'!C12,'Compare quotes'!$B$4)*12),0,-IF(A128&lt;='Compare quotes'!C10,'Compare quotes'!C8*'Compare quotes'!C9/1200,-PMT('Compare quotes'!C9/1200,'Compare quotes'!C11*12,'Compare quotes'!C8))-IF(A128=MIN('Compare quotes'!C12,'Compare quotes'!$B$4)*12,-FV('Compare quotes'!C9/1200,MAX(0,MIN('Compare quotes'!C12,'Compare quotes'!$B$4)*12-'Compare quotes'!C10),--PMT('Compare quotes'!C9/1200,'Compare quotes'!C11*12,'Compare quotes'!C8),'Compare quotes'!C8),0))</f>
        <v/>
      </c>
      <c r="D128">
        <f>IF(OR('Compare quotes'!D8="",'Compare quotes'!D8=0,A128&gt;MIN('Compare quotes'!D12,'Compare quotes'!$B$4)*12),0,-IF(A128&lt;='Compare quotes'!D10,'Compare quotes'!D8*'Compare quotes'!D9/1200,-PMT('Compare quotes'!D9/1200,'Compare quotes'!D11*12,'Compare quotes'!D8))-IF(A128=MIN('Compare quotes'!D12,'Compare quotes'!$B$4)*12,-FV('Compare quotes'!D9/1200,MAX(0,MIN('Compare quotes'!D12,'Compare quotes'!$B$4)*12-'Compare quotes'!D10),--PMT('Compare quotes'!D9/1200,'Compare quotes'!D11*12,'Compare quotes'!D8),'Compare quotes'!D8),0))</f>
        <v/>
      </c>
      <c r="E128">
        <f>IF(OR('Compare quotes'!E8="",'Compare quotes'!E8=0,A128&gt;MIN('Compare quotes'!E12,'Compare quotes'!$B$4)*12),0,-IF(A128&lt;='Compare quotes'!E10,'Compare quotes'!E8*'Compare quotes'!E9/1200,-PMT('Compare quotes'!E9/1200,'Compare quotes'!E11*12,'Compare quotes'!E8))-IF(A128=MIN('Compare quotes'!E12,'Compare quotes'!$B$4)*12,-FV('Compare quotes'!E9/1200,MAX(0,MIN('Compare quotes'!E12,'Compare quotes'!$B$4)*12-'Compare quotes'!E10),--PMT('Compare quotes'!E9/1200,'Compare quotes'!E11*12,'Compare quotes'!E8),'Compare quotes'!E8),0))</f>
        <v/>
      </c>
      <c r="F128">
        <f>IF(OR('Compare quotes'!F8="",'Compare quotes'!F8=0,A128&gt;MIN('Compare quotes'!F12,'Compare quotes'!$B$4)*12),0,-IF(A128&lt;='Compare quotes'!F10,'Compare quotes'!F8*'Compare quotes'!F9/1200,-PMT('Compare quotes'!F9/1200,'Compare quotes'!F11*12,'Compare quotes'!F8))-IF(A128=MIN('Compare quotes'!F12,'Compare quotes'!$B$4)*12,-FV('Compare quotes'!F9/1200,MAX(0,MIN('Compare quotes'!F12,'Compare quotes'!$B$4)*12-'Compare quotes'!F10),--PMT('Compare quotes'!F9/1200,'Compare quotes'!F11*12,'Compare quotes'!F8),'Compare quotes'!F8),0))</f>
        <v/>
      </c>
      <c r="G128">
        <f>IF(OR('Compare quotes'!G8="",'Compare quotes'!G8=0,A128&gt;MIN('Compare quotes'!G12,'Compare quotes'!$B$4)*12),0,-IF(A128&lt;='Compare quotes'!G10,'Compare quotes'!G8*'Compare quotes'!G9/1200,-PMT('Compare quotes'!G9/1200,'Compare quotes'!G11*12,'Compare quotes'!G8))-IF(A128=MIN('Compare quotes'!G12,'Compare quotes'!$B$4)*12,-FV('Compare quotes'!G9/1200,MAX(0,MIN('Compare quotes'!G12,'Compare quotes'!$B$4)*12-'Compare quotes'!G10),--PMT('Compare quotes'!G9/1200,'Compare quotes'!G11*12,'Compare quotes'!G8),'Compare quotes'!G8),0))</f>
        <v/>
      </c>
    </row>
    <row r="129">
      <c r="A129" t="n">
        <v>127</v>
      </c>
      <c r="B129">
        <f>IF(OR('Compare quotes'!B8="",'Compare quotes'!B8=0,A129&gt;MIN('Compare quotes'!B12,'Compare quotes'!$B$4)*12),0,-IF(A129&lt;='Compare quotes'!B10,'Compare quotes'!B8*'Compare quotes'!B9/1200,-PMT('Compare quotes'!B9/1200,'Compare quotes'!B11*12,'Compare quotes'!B8))-IF(A129=MIN('Compare quotes'!B12,'Compare quotes'!$B$4)*12,-FV('Compare quotes'!B9/1200,MAX(0,MIN('Compare quotes'!B12,'Compare quotes'!$B$4)*12-'Compare quotes'!B10),--PMT('Compare quotes'!B9/1200,'Compare quotes'!B11*12,'Compare quotes'!B8),'Compare quotes'!B8),0))</f>
        <v/>
      </c>
      <c r="C129">
        <f>IF(OR('Compare quotes'!C8="",'Compare quotes'!C8=0,A129&gt;MIN('Compare quotes'!C12,'Compare quotes'!$B$4)*12),0,-IF(A129&lt;='Compare quotes'!C10,'Compare quotes'!C8*'Compare quotes'!C9/1200,-PMT('Compare quotes'!C9/1200,'Compare quotes'!C11*12,'Compare quotes'!C8))-IF(A129=MIN('Compare quotes'!C12,'Compare quotes'!$B$4)*12,-FV('Compare quotes'!C9/1200,MAX(0,MIN('Compare quotes'!C12,'Compare quotes'!$B$4)*12-'Compare quotes'!C10),--PMT('Compare quotes'!C9/1200,'Compare quotes'!C11*12,'Compare quotes'!C8),'Compare quotes'!C8),0))</f>
        <v/>
      </c>
      <c r="D129">
        <f>IF(OR('Compare quotes'!D8="",'Compare quotes'!D8=0,A129&gt;MIN('Compare quotes'!D12,'Compare quotes'!$B$4)*12),0,-IF(A129&lt;='Compare quotes'!D10,'Compare quotes'!D8*'Compare quotes'!D9/1200,-PMT('Compare quotes'!D9/1200,'Compare quotes'!D11*12,'Compare quotes'!D8))-IF(A129=MIN('Compare quotes'!D12,'Compare quotes'!$B$4)*12,-FV('Compare quotes'!D9/1200,MAX(0,MIN('Compare quotes'!D12,'Compare quotes'!$B$4)*12-'Compare quotes'!D10),--PMT('Compare quotes'!D9/1200,'Compare quotes'!D11*12,'Compare quotes'!D8),'Compare quotes'!D8),0))</f>
        <v/>
      </c>
      <c r="E129">
        <f>IF(OR('Compare quotes'!E8="",'Compare quotes'!E8=0,A129&gt;MIN('Compare quotes'!E12,'Compare quotes'!$B$4)*12),0,-IF(A129&lt;='Compare quotes'!E10,'Compare quotes'!E8*'Compare quotes'!E9/1200,-PMT('Compare quotes'!E9/1200,'Compare quotes'!E11*12,'Compare quotes'!E8))-IF(A129=MIN('Compare quotes'!E12,'Compare quotes'!$B$4)*12,-FV('Compare quotes'!E9/1200,MAX(0,MIN('Compare quotes'!E12,'Compare quotes'!$B$4)*12-'Compare quotes'!E10),--PMT('Compare quotes'!E9/1200,'Compare quotes'!E11*12,'Compare quotes'!E8),'Compare quotes'!E8),0))</f>
        <v/>
      </c>
      <c r="F129">
        <f>IF(OR('Compare quotes'!F8="",'Compare quotes'!F8=0,A129&gt;MIN('Compare quotes'!F12,'Compare quotes'!$B$4)*12),0,-IF(A129&lt;='Compare quotes'!F10,'Compare quotes'!F8*'Compare quotes'!F9/1200,-PMT('Compare quotes'!F9/1200,'Compare quotes'!F11*12,'Compare quotes'!F8))-IF(A129=MIN('Compare quotes'!F12,'Compare quotes'!$B$4)*12,-FV('Compare quotes'!F9/1200,MAX(0,MIN('Compare quotes'!F12,'Compare quotes'!$B$4)*12-'Compare quotes'!F10),--PMT('Compare quotes'!F9/1200,'Compare quotes'!F11*12,'Compare quotes'!F8),'Compare quotes'!F8),0))</f>
        <v/>
      </c>
      <c r="G129">
        <f>IF(OR('Compare quotes'!G8="",'Compare quotes'!G8=0,A129&gt;MIN('Compare quotes'!G12,'Compare quotes'!$B$4)*12),0,-IF(A129&lt;='Compare quotes'!G10,'Compare quotes'!G8*'Compare quotes'!G9/1200,-PMT('Compare quotes'!G9/1200,'Compare quotes'!G11*12,'Compare quotes'!G8))-IF(A129=MIN('Compare quotes'!G12,'Compare quotes'!$B$4)*12,-FV('Compare quotes'!G9/1200,MAX(0,MIN('Compare quotes'!G12,'Compare quotes'!$B$4)*12-'Compare quotes'!G10),--PMT('Compare quotes'!G9/1200,'Compare quotes'!G11*12,'Compare quotes'!G8),'Compare quotes'!G8),0))</f>
        <v/>
      </c>
    </row>
    <row r="130">
      <c r="A130" t="n">
        <v>128</v>
      </c>
      <c r="B130">
        <f>IF(OR('Compare quotes'!B8="",'Compare quotes'!B8=0,A130&gt;MIN('Compare quotes'!B12,'Compare quotes'!$B$4)*12),0,-IF(A130&lt;='Compare quotes'!B10,'Compare quotes'!B8*'Compare quotes'!B9/1200,-PMT('Compare quotes'!B9/1200,'Compare quotes'!B11*12,'Compare quotes'!B8))-IF(A130=MIN('Compare quotes'!B12,'Compare quotes'!$B$4)*12,-FV('Compare quotes'!B9/1200,MAX(0,MIN('Compare quotes'!B12,'Compare quotes'!$B$4)*12-'Compare quotes'!B10),--PMT('Compare quotes'!B9/1200,'Compare quotes'!B11*12,'Compare quotes'!B8),'Compare quotes'!B8),0))</f>
        <v/>
      </c>
      <c r="C130">
        <f>IF(OR('Compare quotes'!C8="",'Compare quotes'!C8=0,A130&gt;MIN('Compare quotes'!C12,'Compare quotes'!$B$4)*12),0,-IF(A130&lt;='Compare quotes'!C10,'Compare quotes'!C8*'Compare quotes'!C9/1200,-PMT('Compare quotes'!C9/1200,'Compare quotes'!C11*12,'Compare quotes'!C8))-IF(A130=MIN('Compare quotes'!C12,'Compare quotes'!$B$4)*12,-FV('Compare quotes'!C9/1200,MAX(0,MIN('Compare quotes'!C12,'Compare quotes'!$B$4)*12-'Compare quotes'!C10),--PMT('Compare quotes'!C9/1200,'Compare quotes'!C11*12,'Compare quotes'!C8),'Compare quotes'!C8),0))</f>
        <v/>
      </c>
      <c r="D130">
        <f>IF(OR('Compare quotes'!D8="",'Compare quotes'!D8=0,A130&gt;MIN('Compare quotes'!D12,'Compare quotes'!$B$4)*12),0,-IF(A130&lt;='Compare quotes'!D10,'Compare quotes'!D8*'Compare quotes'!D9/1200,-PMT('Compare quotes'!D9/1200,'Compare quotes'!D11*12,'Compare quotes'!D8))-IF(A130=MIN('Compare quotes'!D12,'Compare quotes'!$B$4)*12,-FV('Compare quotes'!D9/1200,MAX(0,MIN('Compare quotes'!D12,'Compare quotes'!$B$4)*12-'Compare quotes'!D10),--PMT('Compare quotes'!D9/1200,'Compare quotes'!D11*12,'Compare quotes'!D8),'Compare quotes'!D8),0))</f>
        <v/>
      </c>
      <c r="E130">
        <f>IF(OR('Compare quotes'!E8="",'Compare quotes'!E8=0,A130&gt;MIN('Compare quotes'!E12,'Compare quotes'!$B$4)*12),0,-IF(A130&lt;='Compare quotes'!E10,'Compare quotes'!E8*'Compare quotes'!E9/1200,-PMT('Compare quotes'!E9/1200,'Compare quotes'!E11*12,'Compare quotes'!E8))-IF(A130=MIN('Compare quotes'!E12,'Compare quotes'!$B$4)*12,-FV('Compare quotes'!E9/1200,MAX(0,MIN('Compare quotes'!E12,'Compare quotes'!$B$4)*12-'Compare quotes'!E10),--PMT('Compare quotes'!E9/1200,'Compare quotes'!E11*12,'Compare quotes'!E8),'Compare quotes'!E8),0))</f>
        <v/>
      </c>
      <c r="F130">
        <f>IF(OR('Compare quotes'!F8="",'Compare quotes'!F8=0,A130&gt;MIN('Compare quotes'!F12,'Compare quotes'!$B$4)*12),0,-IF(A130&lt;='Compare quotes'!F10,'Compare quotes'!F8*'Compare quotes'!F9/1200,-PMT('Compare quotes'!F9/1200,'Compare quotes'!F11*12,'Compare quotes'!F8))-IF(A130=MIN('Compare quotes'!F12,'Compare quotes'!$B$4)*12,-FV('Compare quotes'!F9/1200,MAX(0,MIN('Compare quotes'!F12,'Compare quotes'!$B$4)*12-'Compare quotes'!F10),--PMT('Compare quotes'!F9/1200,'Compare quotes'!F11*12,'Compare quotes'!F8),'Compare quotes'!F8),0))</f>
        <v/>
      </c>
      <c r="G130">
        <f>IF(OR('Compare quotes'!G8="",'Compare quotes'!G8=0,A130&gt;MIN('Compare quotes'!G12,'Compare quotes'!$B$4)*12),0,-IF(A130&lt;='Compare quotes'!G10,'Compare quotes'!G8*'Compare quotes'!G9/1200,-PMT('Compare quotes'!G9/1200,'Compare quotes'!G11*12,'Compare quotes'!G8))-IF(A130=MIN('Compare quotes'!G12,'Compare quotes'!$B$4)*12,-FV('Compare quotes'!G9/1200,MAX(0,MIN('Compare quotes'!G12,'Compare quotes'!$B$4)*12-'Compare quotes'!G10),--PMT('Compare quotes'!G9/1200,'Compare quotes'!G11*12,'Compare quotes'!G8),'Compare quotes'!G8),0))</f>
        <v/>
      </c>
    </row>
    <row r="131">
      <c r="A131" t="n">
        <v>129</v>
      </c>
      <c r="B131">
        <f>IF(OR('Compare quotes'!B8="",'Compare quotes'!B8=0,A131&gt;MIN('Compare quotes'!B12,'Compare quotes'!$B$4)*12),0,-IF(A131&lt;='Compare quotes'!B10,'Compare quotes'!B8*'Compare quotes'!B9/1200,-PMT('Compare quotes'!B9/1200,'Compare quotes'!B11*12,'Compare quotes'!B8))-IF(A131=MIN('Compare quotes'!B12,'Compare quotes'!$B$4)*12,-FV('Compare quotes'!B9/1200,MAX(0,MIN('Compare quotes'!B12,'Compare quotes'!$B$4)*12-'Compare quotes'!B10),--PMT('Compare quotes'!B9/1200,'Compare quotes'!B11*12,'Compare quotes'!B8),'Compare quotes'!B8),0))</f>
        <v/>
      </c>
      <c r="C131">
        <f>IF(OR('Compare quotes'!C8="",'Compare quotes'!C8=0,A131&gt;MIN('Compare quotes'!C12,'Compare quotes'!$B$4)*12),0,-IF(A131&lt;='Compare quotes'!C10,'Compare quotes'!C8*'Compare quotes'!C9/1200,-PMT('Compare quotes'!C9/1200,'Compare quotes'!C11*12,'Compare quotes'!C8))-IF(A131=MIN('Compare quotes'!C12,'Compare quotes'!$B$4)*12,-FV('Compare quotes'!C9/1200,MAX(0,MIN('Compare quotes'!C12,'Compare quotes'!$B$4)*12-'Compare quotes'!C10),--PMT('Compare quotes'!C9/1200,'Compare quotes'!C11*12,'Compare quotes'!C8),'Compare quotes'!C8),0))</f>
        <v/>
      </c>
      <c r="D131">
        <f>IF(OR('Compare quotes'!D8="",'Compare quotes'!D8=0,A131&gt;MIN('Compare quotes'!D12,'Compare quotes'!$B$4)*12),0,-IF(A131&lt;='Compare quotes'!D10,'Compare quotes'!D8*'Compare quotes'!D9/1200,-PMT('Compare quotes'!D9/1200,'Compare quotes'!D11*12,'Compare quotes'!D8))-IF(A131=MIN('Compare quotes'!D12,'Compare quotes'!$B$4)*12,-FV('Compare quotes'!D9/1200,MAX(0,MIN('Compare quotes'!D12,'Compare quotes'!$B$4)*12-'Compare quotes'!D10),--PMT('Compare quotes'!D9/1200,'Compare quotes'!D11*12,'Compare quotes'!D8),'Compare quotes'!D8),0))</f>
        <v/>
      </c>
      <c r="E131">
        <f>IF(OR('Compare quotes'!E8="",'Compare quotes'!E8=0,A131&gt;MIN('Compare quotes'!E12,'Compare quotes'!$B$4)*12),0,-IF(A131&lt;='Compare quotes'!E10,'Compare quotes'!E8*'Compare quotes'!E9/1200,-PMT('Compare quotes'!E9/1200,'Compare quotes'!E11*12,'Compare quotes'!E8))-IF(A131=MIN('Compare quotes'!E12,'Compare quotes'!$B$4)*12,-FV('Compare quotes'!E9/1200,MAX(0,MIN('Compare quotes'!E12,'Compare quotes'!$B$4)*12-'Compare quotes'!E10),--PMT('Compare quotes'!E9/1200,'Compare quotes'!E11*12,'Compare quotes'!E8),'Compare quotes'!E8),0))</f>
        <v/>
      </c>
      <c r="F131">
        <f>IF(OR('Compare quotes'!F8="",'Compare quotes'!F8=0,A131&gt;MIN('Compare quotes'!F12,'Compare quotes'!$B$4)*12),0,-IF(A131&lt;='Compare quotes'!F10,'Compare quotes'!F8*'Compare quotes'!F9/1200,-PMT('Compare quotes'!F9/1200,'Compare quotes'!F11*12,'Compare quotes'!F8))-IF(A131=MIN('Compare quotes'!F12,'Compare quotes'!$B$4)*12,-FV('Compare quotes'!F9/1200,MAX(0,MIN('Compare quotes'!F12,'Compare quotes'!$B$4)*12-'Compare quotes'!F10),--PMT('Compare quotes'!F9/1200,'Compare quotes'!F11*12,'Compare quotes'!F8),'Compare quotes'!F8),0))</f>
        <v/>
      </c>
      <c r="G131">
        <f>IF(OR('Compare quotes'!G8="",'Compare quotes'!G8=0,A131&gt;MIN('Compare quotes'!G12,'Compare quotes'!$B$4)*12),0,-IF(A131&lt;='Compare quotes'!G10,'Compare quotes'!G8*'Compare quotes'!G9/1200,-PMT('Compare quotes'!G9/1200,'Compare quotes'!G11*12,'Compare quotes'!G8))-IF(A131=MIN('Compare quotes'!G12,'Compare quotes'!$B$4)*12,-FV('Compare quotes'!G9/1200,MAX(0,MIN('Compare quotes'!G12,'Compare quotes'!$B$4)*12-'Compare quotes'!G10),--PMT('Compare quotes'!G9/1200,'Compare quotes'!G11*12,'Compare quotes'!G8),'Compare quotes'!G8),0))</f>
        <v/>
      </c>
    </row>
    <row r="132">
      <c r="A132" t="n">
        <v>130</v>
      </c>
      <c r="B132">
        <f>IF(OR('Compare quotes'!B8="",'Compare quotes'!B8=0,A132&gt;MIN('Compare quotes'!B12,'Compare quotes'!$B$4)*12),0,-IF(A132&lt;='Compare quotes'!B10,'Compare quotes'!B8*'Compare quotes'!B9/1200,-PMT('Compare quotes'!B9/1200,'Compare quotes'!B11*12,'Compare quotes'!B8))-IF(A132=MIN('Compare quotes'!B12,'Compare quotes'!$B$4)*12,-FV('Compare quotes'!B9/1200,MAX(0,MIN('Compare quotes'!B12,'Compare quotes'!$B$4)*12-'Compare quotes'!B10),--PMT('Compare quotes'!B9/1200,'Compare quotes'!B11*12,'Compare quotes'!B8),'Compare quotes'!B8),0))</f>
        <v/>
      </c>
      <c r="C132">
        <f>IF(OR('Compare quotes'!C8="",'Compare quotes'!C8=0,A132&gt;MIN('Compare quotes'!C12,'Compare quotes'!$B$4)*12),0,-IF(A132&lt;='Compare quotes'!C10,'Compare quotes'!C8*'Compare quotes'!C9/1200,-PMT('Compare quotes'!C9/1200,'Compare quotes'!C11*12,'Compare quotes'!C8))-IF(A132=MIN('Compare quotes'!C12,'Compare quotes'!$B$4)*12,-FV('Compare quotes'!C9/1200,MAX(0,MIN('Compare quotes'!C12,'Compare quotes'!$B$4)*12-'Compare quotes'!C10),--PMT('Compare quotes'!C9/1200,'Compare quotes'!C11*12,'Compare quotes'!C8),'Compare quotes'!C8),0))</f>
        <v/>
      </c>
      <c r="D132">
        <f>IF(OR('Compare quotes'!D8="",'Compare quotes'!D8=0,A132&gt;MIN('Compare quotes'!D12,'Compare quotes'!$B$4)*12),0,-IF(A132&lt;='Compare quotes'!D10,'Compare quotes'!D8*'Compare quotes'!D9/1200,-PMT('Compare quotes'!D9/1200,'Compare quotes'!D11*12,'Compare quotes'!D8))-IF(A132=MIN('Compare quotes'!D12,'Compare quotes'!$B$4)*12,-FV('Compare quotes'!D9/1200,MAX(0,MIN('Compare quotes'!D12,'Compare quotes'!$B$4)*12-'Compare quotes'!D10),--PMT('Compare quotes'!D9/1200,'Compare quotes'!D11*12,'Compare quotes'!D8),'Compare quotes'!D8),0))</f>
        <v/>
      </c>
      <c r="E132">
        <f>IF(OR('Compare quotes'!E8="",'Compare quotes'!E8=0,A132&gt;MIN('Compare quotes'!E12,'Compare quotes'!$B$4)*12),0,-IF(A132&lt;='Compare quotes'!E10,'Compare quotes'!E8*'Compare quotes'!E9/1200,-PMT('Compare quotes'!E9/1200,'Compare quotes'!E11*12,'Compare quotes'!E8))-IF(A132=MIN('Compare quotes'!E12,'Compare quotes'!$B$4)*12,-FV('Compare quotes'!E9/1200,MAX(0,MIN('Compare quotes'!E12,'Compare quotes'!$B$4)*12-'Compare quotes'!E10),--PMT('Compare quotes'!E9/1200,'Compare quotes'!E11*12,'Compare quotes'!E8),'Compare quotes'!E8),0))</f>
        <v/>
      </c>
      <c r="F132">
        <f>IF(OR('Compare quotes'!F8="",'Compare quotes'!F8=0,A132&gt;MIN('Compare quotes'!F12,'Compare quotes'!$B$4)*12),0,-IF(A132&lt;='Compare quotes'!F10,'Compare quotes'!F8*'Compare quotes'!F9/1200,-PMT('Compare quotes'!F9/1200,'Compare quotes'!F11*12,'Compare quotes'!F8))-IF(A132=MIN('Compare quotes'!F12,'Compare quotes'!$B$4)*12,-FV('Compare quotes'!F9/1200,MAX(0,MIN('Compare quotes'!F12,'Compare quotes'!$B$4)*12-'Compare quotes'!F10),--PMT('Compare quotes'!F9/1200,'Compare quotes'!F11*12,'Compare quotes'!F8),'Compare quotes'!F8),0))</f>
        <v/>
      </c>
      <c r="G132">
        <f>IF(OR('Compare quotes'!G8="",'Compare quotes'!G8=0,A132&gt;MIN('Compare quotes'!G12,'Compare quotes'!$B$4)*12),0,-IF(A132&lt;='Compare quotes'!G10,'Compare quotes'!G8*'Compare quotes'!G9/1200,-PMT('Compare quotes'!G9/1200,'Compare quotes'!G11*12,'Compare quotes'!G8))-IF(A132=MIN('Compare quotes'!G12,'Compare quotes'!$B$4)*12,-FV('Compare quotes'!G9/1200,MAX(0,MIN('Compare quotes'!G12,'Compare quotes'!$B$4)*12-'Compare quotes'!G10),--PMT('Compare quotes'!G9/1200,'Compare quotes'!G11*12,'Compare quotes'!G8),'Compare quotes'!G8),0))</f>
        <v/>
      </c>
    </row>
    <row r="133">
      <c r="A133" t="n">
        <v>131</v>
      </c>
      <c r="B133">
        <f>IF(OR('Compare quotes'!B8="",'Compare quotes'!B8=0,A133&gt;MIN('Compare quotes'!B12,'Compare quotes'!$B$4)*12),0,-IF(A133&lt;='Compare quotes'!B10,'Compare quotes'!B8*'Compare quotes'!B9/1200,-PMT('Compare quotes'!B9/1200,'Compare quotes'!B11*12,'Compare quotes'!B8))-IF(A133=MIN('Compare quotes'!B12,'Compare quotes'!$B$4)*12,-FV('Compare quotes'!B9/1200,MAX(0,MIN('Compare quotes'!B12,'Compare quotes'!$B$4)*12-'Compare quotes'!B10),--PMT('Compare quotes'!B9/1200,'Compare quotes'!B11*12,'Compare quotes'!B8),'Compare quotes'!B8),0))</f>
        <v/>
      </c>
      <c r="C133">
        <f>IF(OR('Compare quotes'!C8="",'Compare quotes'!C8=0,A133&gt;MIN('Compare quotes'!C12,'Compare quotes'!$B$4)*12),0,-IF(A133&lt;='Compare quotes'!C10,'Compare quotes'!C8*'Compare quotes'!C9/1200,-PMT('Compare quotes'!C9/1200,'Compare quotes'!C11*12,'Compare quotes'!C8))-IF(A133=MIN('Compare quotes'!C12,'Compare quotes'!$B$4)*12,-FV('Compare quotes'!C9/1200,MAX(0,MIN('Compare quotes'!C12,'Compare quotes'!$B$4)*12-'Compare quotes'!C10),--PMT('Compare quotes'!C9/1200,'Compare quotes'!C11*12,'Compare quotes'!C8),'Compare quotes'!C8),0))</f>
        <v/>
      </c>
      <c r="D133">
        <f>IF(OR('Compare quotes'!D8="",'Compare quotes'!D8=0,A133&gt;MIN('Compare quotes'!D12,'Compare quotes'!$B$4)*12),0,-IF(A133&lt;='Compare quotes'!D10,'Compare quotes'!D8*'Compare quotes'!D9/1200,-PMT('Compare quotes'!D9/1200,'Compare quotes'!D11*12,'Compare quotes'!D8))-IF(A133=MIN('Compare quotes'!D12,'Compare quotes'!$B$4)*12,-FV('Compare quotes'!D9/1200,MAX(0,MIN('Compare quotes'!D12,'Compare quotes'!$B$4)*12-'Compare quotes'!D10),--PMT('Compare quotes'!D9/1200,'Compare quotes'!D11*12,'Compare quotes'!D8),'Compare quotes'!D8),0))</f>
        <v/>
      </c>
      <c r="E133">
        <f>IF(OR('Compare quotes'!E8="",'Compare quotes'!E8=0,A133&gt;MIN('Compare quotes'!E12,'Compare quotes'!$B$4)*12),0,-IF(A133&lt;='Compare quotes'!E10,'Compare quotes'!E8*'Compare quotes'!E9/1200,-PMT('Compare quotes'!E9/1200,'Compare quotes'!E11*12,'Compare quotes'!E8))-IF(A133=MIN('Compare quotes'!E12,'Compare quotes'!$B$4)*12,-FV('Compare quotes'!E9/1200,MAX(0,MIN('Compare quotes'!E12,'Compare quotes'!$B$4)*12-'Compare quotes'!E10),--PMT('Compare quotes'!E9/1200,'Compare quotes'!E11*12,'Compare quotes'!E8),'Compare quotes'!E8),0))</f>
        <v/>
      </c>
      <c r="F133">
        <f>IF(OR('Compare quotes'!F8="",'Compare quotes'!F8=0,A133&gt;MIN('Compare quotes'!F12,'Compare quotes'!$B$4)*12),0,-IF(A133&lt;='Compare quotes'!F10,'Compare quotes'!F8*'Compare quotes'!F9/1200,-PMT('Compare quotes'!F9/1200,'Compare quotes'!F11*12,'Compare quotes'!F8))-IF(A133=MIN('Compare quotes'!F12,'Compare quotes'!$B$4)*12,-FV('Compare quotes'!F9/1200,MAX(0,MIN('Compare quotes'!F12,'Compare quotes'!$B$4)*12-'Compare quotes'!F10),--PMT('Compare quotes'!F9/1200,'Compare quotes'!F11*12,'Compare quotes'!F8),'Compare quotes'!F8),0))</f>
        <v/>
      </c>
      <c r="G133">
        <f>IF(OR('Compare quotes'!G8="",'Compare quotes'!G8=0,A133&gt;MIN('Compare quotes'!G12,'Compare quotes'!$B$4)*12),0,-IF(A133&lt;='Compare quotes'!G10,'Compare quotes'!G8*'Compare quotes'!G9/1200,-PMT('Compare quotes'!G9/1200,'Compare quotes'!G11*12,'Compare quotes'!G8))-IF(A133=MIN('Compare quotes'!G12,'Compare quotes'!$B$4)*12,-FV('Compare quotes'!G9/1200,MAX(0,MIN('Compare quotes'!G12,'Compare quotes'!$B$4)*12-'Compare quotes'!G10),--PMT('Compare quotes'!G9/1200,'Compare quotes'!G11*12,'Compare quotes'!G8),'Compare quotes'!G8),0))</f>
        <v/>
      </c>
    </row>
    <row r="134">
      <c r="A134" t="n">
        <v>132</v>
      </c>
      <c r="B134">
        <f>IF(OR('Compare quotes'!B8="",'Compare quotes'!B8=0,A134&gt;MIN('Compare quotes'!B12,'Compare quotes'!$B$4)*12),0,-IF(A134&lt;='Compare quotes'!B10,'Compare quotes'!B8*'Compare quotes'!B9/1200,-PMT('Compare quotes'!B9/1200,'Compare quotes'!B11*12,'Compare quotes'!B8))-IF(A134=MIN('Compare quotes'!B12,'Compare quotes'!$B$4)*12,-FV('Compare quotes'!B9/1200,MAX(0,MIN('Compare quotes'!B12,'Compare quotes'!$B$4)*12-'Compare quotes'!B10),--PMT('Compare quotes'!B9/1200,'Compare quotes'!B11*12,'Compare quotes'!B8),'Compare quotes'!B8),0))</f>
        <v/>
      </c>
      <c r="C134">
        <f>IF(OR('Compare quotes'!C8="",'Compare quotes'!C8=0,A134&gt;MIN('Compare quotes'!C12,'Compare quotes'!$B$4)*12),0,-IF(A134&lt;='Compare quotes'!C10,'Compare quotes'!C8*'Compare quotes'!C9/1200,-PMT('Compare quotes'!C9/1200,'Compare quotes'!C11*12,'Compare quotes'!C8))-IF(A134=MIN('Compare quotes'!C12,'Compare quotes'!$B$4)*12,-FV('Compare quotes'!C9/1200,MAX(0,MIN('Compare quotes'!C12,'Compare quotes'!$B$4)*12-'Compare quotes'!C10),--PMT('Compare quotes'!C9/1200,'Compare quotes'!C11*12,'Compare quotes'!C8),'Compare quotes'!C8),0))</f>
        <v/>
      </c>
      <c r="D134">
        <f>IF(OR('Compare quotes'!D8="",'Compare quotes'!D8=0,A134&gt;MIN('Compare quotes'!D12,'Compare quotes'!$B$4)*12),0,-IF(A134&lt;='Compare quotes'!D10,'Compare quotes'!D8*'Compare quotes'!D9/1200,-PMT('Compare quotes'!D9/1200,'Compare quotes'!D11*12,'Compare quotes'!D8))-IF(A134=MIN('Compare quotes'!D12,'Compare quotes'!$B$4)*12,-FV('Compare quotes'!D9/1200,MAX(0,MIN('Compare quotes'!D12,'Compare quotes'!$B$4)*12-'Compare quotes'!D10),--PMT('Compare quotes'!D9/1200,'Compare quotes'!D11*12,'Compare quotes'!D8),'Compare quotes'!D8),0))</f>
        <v/>
      </c>
      <c r="E134">
        <f>IF(OR('Compare quotes'!E8="",'Compare quotes'!E8=0,A134&gt;MIN('Compare quotes'!E12,'Compare quotes'!$B$4)*12),0,-IF(A134&lt;='Compare quotes'!E10,'Compare quotes'!E8*'Compare quotes'!E9/1200,-PMT('Compare quotes'!E9/1200,'Compare quotes'!E11*12,'Compare quotes'!E8))-IF(A134=MIN('Compare quotes'!E12,'Compare quotes'!$B$4)*12,-FV('Compare quotes'!E9/1200,MAX(0,MIN('Compare quotes'!E12,'Compare quotes'!$B$4)*12-'Compare quotes'!E10),--PMT('Compare quotes'!E9/1200,'Compare quotes'!E11*12,'Compare quotes'!E8),'Compare quotes'!E8),0))</f>
        <v/>
      </c>
      <c r="F134">
        <f>IF(OR('Compare quotes'!F8="",'Compare quotes'!F8=0,A134&gt;MIN('Compare quotes'!F12,'Compare quotes'!$B$4)*12),0,-IF(A134&lt;='Compare quotes'!F10,'Compare quotes'!F8*'Compare quotes'!F9/1200,-PMT('Compare quotes'!F9/1200,'Compare quotes'!F11*12,'Compare quotes'!F8))-IF(A134=MIN('Compare quotes'!F12,'Compare quotes'!$B$4)*12,-FV('Compare quotes'!F9/1200,MAX(0,MIN('Compare quotes'!F12,'Compare quotes'!$B$4)*12-'Compare quotes'!F10),--PMT('Compare quotes'!F9/1200,'Compare quotes'!F11*12,'Compare quotes'!F8),'Compare quotes'!F8),0))</f>
        <v/>
      </c>
      <c r="G134">
        <f>IF(OR('Compare quotes'!G8="",'Compare quotes'!G8=0,A134&gt;MIN('Compare quotes'!G12,'Compare quotes'!$B$4)*12),0,-IF(A134&lt;='Compare quotes'!G10,'Compare quotes'!G8*'Compare quotes'!G9/1200,-PMT('Compare quotes'!G9/1200,'Compare quotes'!G11*12,'Compare quotes'!G8))-IF(A134=MIN('Compare quotes'!G12,'Compare quotes'!$B$4)*12,-FV('Compare quotes'!G9/1200,MAX(0,MIN('Compare quotes'!G12,'Compare quotes'!$B$4)*12-'Compare quotes'!G10),--PMT('Compare quotes'!G9/1200,'Compare quotes'!G11*12,'Compare quotes'!G8),'Compare quotes'!G8),0))</f>
        <v/>
      </c>
    </row>
    <row r="135">
      <c r="A135" t="n">
        <v>133</v>
      </c>
      <c r="B135">
        <f>IF(OR('Compare quotes'!B8="",'Compare quotes'!B8=0,A135&gt;MIN('Compare quotes'!B12,'Compare quotes'!$B$4)*12),0,-IF(A135&lt;='Compare quotes'!B10,'Compare quotes'!B8*'Compare quotes'!B9/1200,-PMT('Compare quotes'!B9/1200,'Compare quotes'!B11*12,'Compare quotes'!B8))-IF(A135=MIN('Compare quotes'!B12,'Compare quotes'!$B$4)*12,-FV('Compare quotes'!B9/1200,MAX(0,MIN('Compare quotes'!B12,'Compare quotes'!$B$4)*12-'Compare quotes'!B10),--PMT('Compare quotes'!B9/1200,'Compare quotes'!B11*12,'Compare quotes'!B8),'Compare quotes'!B8),0))</f>
        <v/>
      </c>
      <c r="C135">
        <f>IF(OR('Compare quotes'!C8="",'Compare quotes'!C8=0,A135&gt;MIN('Compare quotes'!C12,'Compare quotes'!$B$4)*12),0,-IF(A135&lt;='Compare quotes'!C10,'Compare quotes'!C8*'Compare quotes'!C9/1200,-PMT('Compare quotes'!C9/1200,'Compare quotes'!C11*12,'Compare quotes'!C8))-IF(A135=MIN('Compare quotes'!C12,'Compare quotes'!$B$4)*12,-FV('Compare quotes'!C9/1200,MAX(0,MIN('Compare quotes'!C12,'Compare quotes'!$B$4)*12-'Compare quotes'!C10),--PMT('Compare quotes'!C9/1200,'Compare quotes'!C11*12,'Compare quotes'!C8),'Compare quotes'!C8),0))</f>
        <v/>
      </c>
      <c r="D135">
        <f>IF(OR('Compare quotes'!D8="",'Compare quotes'!D8=0,A135&gt;MIN('Compare quotes'!D12,'Compare quotes'!$B$4)*12),0,-IF(A135&lt;='Compare quotes'!D10,'Compare quotes'!D8*'Compare quotes'!D9/1200,-PMT('Compare quotes'!D9/1200,'Compare quotes'!D11*12,'Compare quotes'!D8))-IF(A135=MIN('Compare quotes'!D12,'Compare quotes'!$B$4)*12,-FV('Compare quotes'!D9/1200,MAX(0,MIN('Compare quotes'!D12,'Compare quotes'!$B$4)*12-'Compare quotes'!D10),--PMT('Compare quotes'!D9/1200,'Compare quotes'!D11*12,'Compare quotes'!D8),'Compare quotes'!D8),0))</f>
        <v/>
      </c>
      <c r="E135">
        <f>IF(OR('Compare quotes'!E8="",'Compare quotes'!E8=0,A135&gt;MIN('Compare quotes'!E12,'Compare quotes'!$B$4)*12),0,-IF(A135&lt;='Compare quotes'!E10,'Compare quotes'!E8*'Compare quotes'!E9/1200,-PMT('Compare quotes'!E9/1200,'Compare quotes'!E11*12,'Compare quotes'!E8))-IF(A135=MIN('Compare quotes'!E12,'Compare quotes'!$B$4)*12,-FV('Compare quotes'!E9/1200,MAX(0,MIN('Compare quotes'!E12,'Compare quotes'!$B$4)*12-'Compare quotes'!E10),--PMT('Compare quotes'!E9/1200,'Compare quotes'!E11*12,'Compare quotes'!E8),'Compare quotes'!E8),0))</f>
        <v/>
      </c>
      <c r="F135">
        <f>IF(OR('Compare quotes'!F8="",'Compare quotes'!F8=0,A135&gt;MIN('Compare quotes'!F12,'Compare quotes'!$B$4)*12),0,-IF(A135&lt;='Compare quotes'!F10,'Compare quotes'!F8*'Compare quotes'!F9/1200,-PMT('Compare quotes'!F9/1200,'Compare quotes'!F11*12,'Compare quotes'!F8))-IF(A135=MIN('Compare quotes'!F12,'Compare quotes'!$B$4)*12,-FV('Compare quotes'!F9/1200,MAX(0,MIN('Compare quotes'!F12,'Compare quotes'!$B$4)*12-'Compare quotes'!F10),--PMT('Compare quotes'!F9/1200,'Compare quotes'!F11*12,'Compare quotes'!F8),'Compare quotes'!F8),0))</f>
        <v/>
      </c>
      <c r="G135">
        <f>IF(OR('Compare quotes'!G8="",'Compare quotes'!G8=0,A135&gt;MIN('Compare quotes'!G12,'Compare quotes'!$B$4)*12),0,-IF(A135&lt;='Compare quotes'!G10,'Compare quotes'!G8*'Compare quotes'!G9/1200,-PMT('Compare quotes'!G9/1200,'Compare quotes'!G11*12,'Compare quotes'!G8))-IF(A135=MIN('Compare quotes'!G12,'Compare quotes'!$B$4)*12,-FV('Compare quotes'!G9/1200,MAX(0,MIN('Compare quotes'!G12,'Compare quotes'!$B$4)*12-'Compare quotes'!G10),--PMT('Compare quotes'!G9/1200,'Compare quotes'!G11*12,'Compare quotes'!G8),'Compare quotes'!G8),0))</f>
        <v/>
      </c>
    </row>
    <row r="136">
      <c r="A136" t="n">
        <v>134</v>
      </c>
      <c r="B136">
        <f>IF(OR('Compare quotes'!B8="",'Compare quotes'!B8=0,A136&gt;MIN('Compare quotes'!B12,'Compare quotes'!$B$4)*12),0,-IF(A136&lt;='Compare quotes'!B10,'Compare quotes'!B8*'Compare quotes'!B9/1200,-PMT('Compare quotes'!B9/1200,'Compare quotes'!B11*12,'Compare quotes'!B8))-IF(A136=MIN('Compare quotes'!B12,'Compare quotes'!$B$4)*12,-FV('Compare quotes'!B9/1200,MAX(0,MIN('Compare quotes'!B12,'Compare quotes'!$B$4)*12-'Compare quotes'!B10),--PMT('Compare quotes'!B9/1200,'Compare quotes'!B11*12,'Compare quotes'!B8),'Compare quotes'!B8),0))</f>
        <v/>
      </c>
      <c r="C136">
        <f>IF(OR('Compare quotes'!C8="",'Compare quotes'!C8=0,A136&gt;MIN('Compare quotes'!C12,'Compare quotes'!$B$4)*12),0,-IF(A136&lt;='Compare quotes'!C10,'Compare quotes'!C8*'Compare quotes'!C9/1200,-PMT('Compare quotes'!C9/1200,'Compare quotes'!C11*12,'Compare quotes'!C8))-IF(A136=MIN('Compare quotes'!C12,'Compare quotes'!$B$4)*12,-FV('Compare quotes'!C9/1200,MAX(0,MIN('Compare quotes'!C12,'Compare quotes'!$B$4)*12-'Compare quotes'!C10),--PMT('Compare quotes'!C9/1200,'Compare quotes'!C11*12,'Compare quotes'!C8),'Compare quotes'!C8),0))</f>
        <v/>
      </c>
      <c r="D136">
        <f>IF(OR('Compare quotes'!D8="",'Compare quotes'!D8=0,A136&gt;MIN('Compare quotes'!D12,'Compare quotes'!$B$4)*12),0,-IF(A136&lt;='Compare quotes'!D10,'Compare quotes'!D8*'Compare quotes'!D9/1200,-PMT('Compare quotes'!D9/1200,'Compare quotes'!D11*12,'Compare quotes'!D8))-IF(A136=MIN('Compare quotes'!D12,'Compare quotes'!$B$4)*12,-FV('Compare quotes'!D9/1200,MAX(0,MIN('Compare quotes'!D12,'Compare quotes'!$B$4)*12-'Compare quotes'!D10),--PMT('Compare quotes'!D9/1200,'Compare quotes'!D11*12,'Compare quotes'!D8),'Compare quotes'!D8),0))</f>
        <v/>
      </c>
      <c r="E136">
        <f>IF(OR('Compare quotes'!E8="",'Compare quotes'!E8=0,A136&gt;MIN('Compare quotes'!E12,'Compare quotes'!$B$4)*12),0,-IF(A136&lt;='Compare quotes'!E10,'Compare quotes'!E8*'Compare quotes'!E9/1200,-PMT('Compare quotes'!E9/1200,'Compare quotes'!E11*12,'Compare quotes'!E8))-IF(A136=MIN('Compare quotes'!E12,'Compare quotes'!$B$4)*12,-FV('Compare quotes'!E9/1200,MAX(0,MIN('Compare quotes'!E12,'Compare quotes'!$B$4)*12-'Compare quotes'!E10),--PMT('Compare quotes'!E9/1200,'Compare quotes'!E11*12,'Compare quotes'!E8),'Compare quotes'!E8),0))</f>
        <v/>
      </c>
      <c r="F136">
        <f>IF(OR('Compare quotes'!F8="",'Compare quotes'!F8=0,A136&gt;MIN('Compare quotes'!F12,'Compare quotes'!$B$4)*12),0,-IF(A136&lt;='Compare quotes'!F10,'Compare quotes'!F8*'Compare quotes'!F9/1200,-PMT('Compare quotes'!F9/1200,'Compare quotes'!F11*12,'Compare quotes'!F8))-IF(A136=MIN('Compare quotes'!F12,'Compare quotes'!$B$4)*12,-FV('Compare quotes'!F9/1200,MAX(0,MIN('Compare quotes'!F12,'Compare quotes'!$B$4)*12-'Compare quotes'!F10),--PMT('Compare quotes'!F9/1200,'Compare quotes'!F11*12,'Compare quotes'!F8),'Compare quotes'!F8),0))</f>
        <v/>
      </c>
      <c r="G136">
        <f>IF(OR('Compare quotes'!G8="",'Compare quotes'!G8=0,A136&gt;MIN('Compare quotes'!G12,'Compare quotes'!$B$4)*12),0,-IF(A136&lt;='Compare quotes'!G10,'Compare quotes'!G8*'Compare quotes'!G9/1200,-PMT('Compare quotes'!G9/1200,'Compare quotes'!G11*12,'Compare quotes'!G8))-IF(A136=MIN('Compare quotes'!G12,'Compare quotes'!$B$4)*12,-FV('Compare quotes'!G9/1200,MAX(0,MIN('Compare quotes'!G12,'Compare quotes'!$B$4)*12-'Compare quotes'!G10),--PMT('Compare quotes'!G9/1200,'Compare quotes'!G11*12,'Compare quotes'!G8),'Compare quotes'!G8),0))</f>
        <v/>
      </c>
    </row>
    <row r="137">
      <c r="A137" t="n">
        <v>135</v>
      </c>
      <c r="B137">
        <f>IF(OR('Compare quotes'!B8="",'Compare quotes'!B8=0,A137&gt;MIN('Compare quotes'!B12,'Compare quotes'!$B$4)*12),0,-IF(A137&lt;='Compare quotes'!B10,'Compare quotes'!B8*'Compare quotes'!B9/1200,-PMT('Compare quotes'!B9/1200,'Compare quotes'!B11*12,'Compare quotes'!B8))-IF(A137=MIN('Compare quotes'!B12,'Compare quotes'!$B$4)*12,-FV('Compare quotes'!B9/1200,MAX(0,MIN('Compare quotes'!B12,'Compare quotes'!$B$4)*12-'Compare quotes'!B10),--PMT('Compare quotes'!B9/1200,'Compare quotes'!B11*12,'Compare quotes'!B8),'Compare quotes'!B8),0))</f>
        <v/>
      </c>
      <c r="C137">
        <f>IF(OR('Compare quotes'!C8="",'Compare quotes'!C8=0,A137&gt;MIN('Compare quotes'!C12,'Compare quotes'!$B$4)*12),0,-IF(A137&lt;='Compare quotes'!C10,'Compare quotes'!C8*'Compare quotes'!C9/1200,-PMT('Compare quotes'!C9/1200,'Compare quotes'!C11*12,'Compare quotes'!C8))-IF(A137=MIN('Compare quotes'!C12,'Compare quotes'!$B$4)*12,-FV('Compare quotes'!C9/1200,MAX(0,MIN('Compare quotes'!C12,'Compare quotes'!$B$4)*12-'Compare quotes'!C10),--PMT('Compare quotes'!C9/1200,'Compare quotes'!C11*12,'Compare quotes'!C8),'Compare quotes'!C8),0))</f>
        <v/>
      </c>
      <c r="D137">
        <f>IF(OR('Compare quotes'!D8="",'Compare quotes'!D8=0,A137&gt;MIN('Compare quotes'!D12,'Compare quotes'!$B$4)*12),0,-IF(A137&lt;='Compare quotes'!D10,'Compare quotes'!D8*'Compare quotes'!D9/1200,-PMT('Compare quotes'!D9/1200,'Compare quotes'!D11*12,'Compare quotes'!D8))-IF(A137=MIN('Compare quotes'!D12,'Compare quotes'!$B$4)*12,-FV('Compare quotes'!D9/1200,MAX(0,MIN('Compare quotes'!D12,'Compare quotes'!$B$4)*12-'Compare quotes'!D10),--PMT('Compare quotes'!D9/1200,'Compare quotes'!D11*12,'Compare quotes'!D8),'Compare quotes'!D8),0))</f>
        <v/>
      </c>
      <c r="E137">
        <f>IF(OR('Compare quotes'!E8="",'Compare quotes'!E8=0,A137&gt;MIN('Compare quotes'!E12,'Compare quotes'!$B$4)*12),0,-IF(A137&lt;='Compare quotes'!E10,'Compare quotes'!E8*'Compare quotes'!E9/1200,-PMT('Compare quotes'!E9/1200,'Compare quotes'!E11*12,'Compare quotes'!E8))-IF(A137=MIN('Compare quotes'!E12,'Compare quotes'!$B$4)*12,-FV('Compare quotes'!E9/1200,MAX(0,MIN('Compare quotes'!E12,'Compare quotes'!$B$4)*12-'Compare quotes'!E10),--PMT('Compare quotes'!E9/1200,'Compare quotes'!E11*12,'Compare quotes'!E8),'Compare quotes'!E8),0))</f>
        <v/>
      </c>
      <c r="F137">
        <f>IF(OR('Compare quotes'!F8="",'Compare quotes'!F8=0,A137&gt;MIN('Compare quotes'!F12,'Compare quotes'!$B$4)*12),0,-IF(A137&lt;='Compare quotes'!F10,'Compare quotes'!F8*'Compare quotes'!F9/1200,-PMT('Compare quotes'!F9/1200,'Compare quotes'!F11*12,'Compare quotes'!F8))-IF(A137=MIN('Compare quotes'!F12,'Compare quotes'!$B$4)*12,-FV('Compare quotes'!F9/1200,MAX(0,MIN('Compare quotes'!F12,'Compare quotes'!$B$4)*12-'Compare quotes'!F10),--PMT('Compare quotes'!F9/1200,'Compare quotes'!F11*12,'Compare quotes'!F8),'Compare quotes'!F8),0))</f>
        <v/>
      </c>
      <c r="G137">
        <f>IF(OR('Compare quotes'!G8="",'Compare quotes'!G8=0,A137&gt;MIN('Compare quotes'!G12,'Compare quotes'!$B$4)*12),0,-IF(A137&lt;='Compare quotes'!G10,'Compare quotes'!G8*'Compare quotes'!G9/1200,-PMT('Compare quotes'!G9/1200,'Compare quotes'!G11*12,'Compare quotes'!G8))-IF(A137=MIN('Compare quotes'!G12,'Compare quotes'!$B$4)*12,-FV('Compare quotes'!G9/1200,MAX(0,MIN('Compare quotes'!G12,'Compare quotes'!$B$4)*12-'Compare quotes'!G10),--PMT('Compare quotes'!G9/1200,'Compare quotes'!G11*12,'Compare quotes'!G8),'Compare quotes'!G8),0))</f>
        <v/>
      </c>
    </row>
    <row r="138">
      <c r="A138" t="n">
        <v>136</v>
      </c>
      <c r="B138">
        <f>IF(OR('Compare quotes'!B8="",'Compare quotes'!B8=0,A138&gt;MIN('Compare quotes'!B12,'Compare quotes'!$B$4)*12),0,-IF(A138&lt;='Compare quotes'!B10,'Compare quotes'!B8*'Compare quotes'!B9/1200,-PMT('Compare quotes'!B9/1200,'Compare quotes'!B11*12,'Compare quotes'!B8))-IF(A138=MIN('Compare quotes'!B12,'Compare quotes'!$B$4)*12,-FV('Compare quotes'!B9/1200,MAX(0,MIN('Compare quotes'!B12,'Compare quotes'!$B$4)*12-'Compare quotes'!B10),--PMT('Compare quotes'!B9/1200,'Compare quotes'!B11*12,'Compare quotes'!B8),'Compare quotes'!B8),0))</f>
        <v/>
      </c>
      <c r="C138">
        <f>IF(OR('Compare quotes'!C8="",'Compare quotes'!C8=0,A138&gt;MIN('Compare quotes'!C12,'Compare quotes'!$B$4)*12),0,-IF(A138&lt;='Compare quotes'!C10,'Compare quotes'!C8*'Compare quotes'!C9/1200,-PMT('Compare quotes'!C9/1200,'Compare quotes'!C11*12,'Compare quotes'!C8))-IF(A138=MIN('Compare quotes'!C12,'Compare quotes'!$B$4)*12,-FV('Compare quotes'!C9/1200,MAX(0,MIN('Compare quotes'!C12,'Compare quotes'!$B$4)*12-'Compare quotes'!C10),--PMT('Compare quotes'!C9/1200,'Compare quotes'!C11*12,'Compare quotes'!C8),'Compare quotes'!C8),0))</f>
        <v/>
      </c>
      <c r="D138">
        <f>IF(OR('Compare quotes'!D8="",'Compare quotes'!D8=0,A138&gt;MIN('Compare quotes'!D12,'Compare quotes'!$B$4)*12),0,-IF(A138&lt;='Compare quotes'!D10,'Compare quotes'!D8*'Compare quotes'!D9/1200,-PMT('Compare quotes'!D9/1200,'Compare quotes'!D11*12,'Compare quotes'!D8))-IF(A138=MIN('Compare quotes'!D12,'Compare quotes'!$B$4)*12,-FV('Compare quotes'!D9/1200,MAX(0,MIN('Compare quotes'!D12,'Compare quotes'!$B$4)*12-'Compare quotes'!D10),--PMT('Compare quotes'!D9/1200,'Compare quotes'!D11*12,'Compare quotes'!D8),'Compare quotes'!D8),0))</f>
        <v/>
      </c>
      <c r="E138">
        <f>IF(OR('Compare quotes'!E8="",'Compare quotes'!E8=0,A138&gt;MIN('Compare quotes'!E12,'Compare quotes'!$B$4)*12),0,-IF(A138&lt;='Compare quotes'!E10,'Compare quotes'!E8*'Compare quotes'!E9/1200,-PMT('Compare quotes'!E9/1200,'Compare quotes'!E11*12,'Compare quotes'!E8))-IF(A138=MIN('Compare quotes'!E12,'Compare quotes'!$B$4)*12,-FV('Compare quotes'!E9/1200,MAX(0,MIN('Compare quotes'!E12,'Compare quotes'!$B$4)*12-'Compare quotes'!E10),--PMT('Compare quotes'!E9/1200,'Compare quotes'!E11*12,'Compare quotes'!E8),'Compare quotes'!E8),0))</f>
        <v/>
      </c>
      <c r="F138">
        <f>IF(OR('Compare quotes'!F8="",'Compare quotes'!F8=0,A138&gt;MIN('Compare quotes'!F12,'Compare quotes'!$B$4)*12),0,-IF(A138&lt;='Compare quotes'!F10,'Compare quotes'!F8*'Compare quotes'!F9/1200,-PMT('Compare quotes'!F9/1200,'Compare quotes'!F11*12,'Compare quotes'!F8))-IF(A138=MIN('Compare quotes'!F12,'Compare quotes'!$B$4)*12,-FV('Compare quotes'!F9/1200,MAX(0,MIN('Compare quotes'!F12,'Compare quotes'!$B$4)*12-'Compare quotes'!F10),--PMT('Compare quotes'!F9/1200,'Compare quotes'!F11*12,'Compare quotes'!F8),'Compare quotes'!F8),0))</f>
        <v/>
      </c>
      <c r="G138">
        <f>IF(OR('Compare quotes'!G8="",'Compare quotes'!G8=0,A138&gt;MIN('Compare quotes'!G12,'Compare quotes'!$B$4)*12),0,-IF(A138&lt;='Compare quotes'!G10,'Compare quotes'!G8*'Compare quotes'!G9/1200,-PMT('Compare quotes'!G9/1200,'Compare quotes'!G11*12,'Compare quotes'!G8))-IF(A138=MIN('Compare quotes'!G12,'Compare quotes'!$B$4)*12,-FV('Compare quotes'!G9/1200,MAX(0,MIN('Compare quotes'!G12,'Compare quotes'!$B$4)*12-'Compare quotes'!G10),--PMT('Compare quotes'!G9/1200,'Compare quotes'!G11*12,'Compare quotes'!G8),'Compare quotes'!G8),0))</f>
        <v/>
      </c>
    </row>
    <row r="139">
      <c r="A139" t="n">
        <v>137</v>
      </c>
      <c r="B139">
        <f>IF(OR('Compare quotes'!B8="",'Compare quotes'!B8=0,A139&gt;MIN('Compare quotes'!B12,'Compare quotes'!$B$4)*12),0,-IF(A139&lt;='Compare quotes'!B10,'Compare quotes'!B8*'Compare quotes'!B9/1200,-PMT('Compare quotes'!B9/1200,'Compare quotes'!B11*12,'Compare quotes'!B8))-IF(A139=MIN('Compare quotes'!B12,'Compare quotes'!$B$4)*12,-FV('Compare quotes'!B9/1200,MAX(0,MIN('Compare quotes'!B12,'Compare quotes'!$B$4)*12-'Compare quotes'!B10),--PMT('Compare quotes'!B9/1200,'Compare quotes'!B11*12,'Compare quotes'!B8),'Compare quotes'!B8),0))</f>
        <v/>
      </c>
      <c r="C139">
        <f>IF(OR('Compare quotes'!C8="",'Compare quotes'!C8=0,A139&gt;MIN('Compare quotes'!C12,'Compare quotes'!$B$4)*12),0,-IF(A139&lt;='Compare quotes'!C10,'Compare quotes'!C8*'Compare quotes'!C9/1200,-PMT('Compare quotes'!C9/1200,'Compare quotes'!C11*12,'Compare quotes'!C8))-IF(A139=MIN('Compare quotes'!C12,'Compare quotes'!$B$4)*12,-FV('Compare quotes'!C9/1200,MAX(0,MIN('Compare quotes'!C12,'Compare quotes'!$B$4)*12-'Compare quotes'!C10),--PMT('Compare quotes'!C9/1200,'Compare quotes'!C11*12,'Compare quotes'!C8),'Compare quotes'!C8),0))</f>
        <v/>
      </c>
      <c r="D139">
        <f>IF(OR('Compare quotes'!D8="",'Compare quotes'!D8=0,A139&gt;MIN('Compare quotes'!D12,'Compare quotes'!$B$4)*12),0,-IF(A139&lt;='Compare quotes'!D10,'Compare quotes'!D8*'Compare quotes'!D9/1200,-PMT('Compare quotes'!D9/1200,'Compare quotes'!D11*12,'Compare quotes'!D8))-IF(A139=MIN('Compare quotes'!D12,'Compare quotes'!$B$4)*12,-FV('Compare quotes'!D9/1200,MAX(0,MIN('Compare quotes'!D12,'Compare quotes'!$B$4)*12-'Compare quotes'!D10),--PMT('Compare quotes'!D9/1200,'Compare quotes'!D11*12,'Compare quotes'!D8),'Compare quotes'!D8),0))</f>
        <v/>
      </c>
      <c r="E139">
        <f>IF(OR('Compare quotes'!E8="",'Compare quotes'!E8=0,A139&gt;MIN('Compare quotes'!E12,'Compare quotes'!$B$4)*12),0,-IF(A139&lt;='Compare quotes'!E10,'Compare quotes'!E8*'Compare quotes'!E9/1200,-PMT('Compare quotes'!E9/1200,'Compare quotes'!E11*12,'Compare quotes'!E8))-IF(A139=MIN('Compare quotes'!E12,'Compare quotes'!$B$4)*12,-FV('Compare quotes'!E9/1200,MAX(0,MIN('Compare quotes'!E12,'Compare quotes'!$B$4)*12-'Compare quotes'!E10),--PMT('Compare quotes'!E9/1200,'Compare quotes'!E11*12,'Compare quotes'!E8),'Compare quotes'!E8),0))</f>
        <v/>
      </c>
      <c r="F139">
        <f>IF(OR('Compare quotes'!F8="",'Compare quotes'!F8=0,A139&gt;MIN('Compare quotes'!F12,'Compare quotes'!$B$4)*12),0,-IF(A139&lt;='Compare quotes'!F10,'Compare quotes'!F8*'Compare quotes'!F9/1200,-PMT('Compare quotes'!F9/1200,'Compare quotes'!F11*12,'Compare quotes'!F8))-IF(A139=MIN('Compare quotes'!F12,'Compare quotes'!$B$4)*12,-FV('Compare quotes'!F9/1200,MAX(0,MIN('Compare quotes'!F12,'Compare quotes'!$B$4)*12-'Compare quotes'!F10),--PMT('Compare quotes'!F9/1200,'Compare quotes'!F11*12,'Compare quotes'!F8),'Compare quotes'!F8),0))</f>
        <v/>
      </c>
      <c r="G139">
        <f>IF(OR('Compare quotes'!G8="",'Compare quotes'!G8=0,A139&gt;MIN('Compare quotes'!G12,'Compare quotes'!$B$4)*12),0,-IF(A139&lt;='Compare quotes'!G10,'Compare quotes'!G8*'Compare quotes'!G9/1200,-PMT('Compare quotes'!G9/1200,'Compare quotes'!G11*12,'Compare quotes'!G8))-IF(A139=MIN('Compare quotes'!G12,'Compare quotes'!$B$4)*12,-FV('Compare quotes'!G9/1200,MAX(0,MIN('Compare quotes'!G12,'Compare quotes'!$B$4)*12-'Compare quotes'!G10),--PMT('Compare quotes'!G9/1200,'Compare quotes'!G11*12,'Compare quotes'!G8),'Compare quotes'!G8),0))</f>
        <v/>
      </c>
    </row>
    <row r="140">
      <c r="A140" t="n">
        <v>138</v>
      </c>
      <c r="B140">
        <f>IF(OR('Compare quotes'!B8="",'Compare quotes'!B8=0,A140&gt;MIN('Compare quotes'!B12,'Compare quotes'!$B$4)*12),0,-IF(A140&lt;='Compare quotes'!B10,'Compare quotes'!B8*'Compare quotes'!B9/1200,-PMT('Compare quotes'!B9/1200,'Compare quotes'!B11*12,'Compare quotes'!B8))-IF(A140=MIN('Compare quotes'!B12,'Compare quotes'!$B$4)*12,-FV('Compare quotes'!B9/1200,MAX(0,MIN('Compare quotes'!B12,'Compare quotes'!$B$4)*12-'Compare quotes'!B10),--PMT('Compare quotes'!B9/1200,'Compare quotes'!B11*12,'Compare quotes'!B8),'Compare quotes'!B8),0))</f>
        <v/>
      </c>
      <c r="C140">
        <f>IF(OR('Compare quotes'!C8="",'Compare quotes'!C8=0,A140&gt;MIN('Compare quotes'!C12,'Compare quotes'!$B$4)*12),0,-IF(A140&lt;='Compare quotes'!C10,'Compare quotes'!C8*'Compare quotes'!C9/1200,-PMT('Compare quotes'!C9/1200,'Compare quotes'!C11*12,'Compare quotes'!C8))-IF(A140=MIN('Compare quotes'!C12,'Compare quotes'!$B$4)*12,-FV('Compare quotes'!C9/1200,MAX(0,MIN('Compare quotes'!C12,'Compare quotes'!$B$4)*12-'Compare quotes'!C10),--PMT('Compare quotes'!C9/1200,'Compare quotes'!C11*12,'Compare quotes'!C8),'Compare quotes'!C8),0))</f>
        <v/>
      </c>
      <c r="D140">
        <f>IF(OR('Compare quotes'!D8="",'Compare quotes'!D8=0,A140&gt;MIN('Compare quotes'!D12,'Compare quotes'!$B$4)*12),0,-IF(A140&lt;='Compare quotes'!D10,'Compare quotes'!D8*'Compare quotes'!D9/1200,-PMT('Compare quotes'!D9/1200,'Compare quotes'!D11*12,'Compare quotes'!D8))-IF(A140=MIN('Compare quotes'!D12,'Compare quotes'!$B$4)*12,-FV('Compare quotes'!D9/1200,MAX(0,MIN('Compare quotes'!D12,'Compare quotes'!$B$4)*12-'Compare quotes'!D10),--PMT('Compare quotes'!D9/1200,'Compare quotes'!D11*12,'Compare quotes'!D8),'Compare quotes'!D8),0))</f>
        <v/>
      </c>
      <c r="E140">
        <f>IF(OR('Compare quotes'!E8="",'Compare quotes'!E8=0,A140&gt;MIN('Compare quotes'!E12,'Compare quotes'!$B$4)*12),0,-IF(A140&lt;='Compare quotes'!E10,'Compare quotes'!E8*'Compare quotes'!E9/1200,-PMT('Compare quotes'!E9/1200,'Compare quotes'!E11*12,'Compare quotes'!E8))-IF(A140=MIN('Compare quotes'!E12,'Compare quotes'!$B$4)*12,-FV('Compare quotes'!E9/1200,MAX(0,MIN('Compare quotes'!E12,'Compare quotes'!$B$4)*12-'Compare quotes'!E10),--PMT('Compare quotes'!E9/1200,'Compare quotes'!E11*12,'Compare quotes'!E8),'Compare quotes'!E8),0))</f>
        <v/>
      </c>
      <c r="F140">
        <f>IF(OR('Compare quotes'!F8="",'Compare quotes'!F8=0,A140&gt;MIN('Compare quotes'!F12,'Compare quotes'!$B$4)*12),0,-IF(A140&lt;='Compare quotes'!F10,'Compare quotes'!F8*'Compare quotes'!F9/1200,-PMT('Compare quotes'!F9/1200,'Compare quotes'!F11*12,'Compare quotes'!F8))-IF(A140=MIN('Compare quotes'!F12,'Compare quotes'!$B$4)*12,-FV('Compare quotes'!F9/1200,MAX(0,MIN('Compare quotes'!F12,'Compare quotes'!$B$4)*12-'Compare quotes'!F10),--PMT('Compare quotes'!F9/1200,'Compare quotes'!F11*12,'Compare quotes'!F8),'Compare quotes'!F8),0))</f>
        <v/>
      </c>
      <c r="G140">
        <f>IF(OR('Compare quotes'!G8="",'Compare quotes'!G8=0,A140&gt;MIN('Compare quotes'!G12,'Compare quotes'!$B$4)*12),0,-IF(A140&lt;='Compare quotes'!G10,'Compare quotes'!G8*'Compare quotes'!G9/1200,-PMT('Compare quotes'!G9/1200,'Compare quotes'!G11*12,'Compare quotes'!G8))-IF(A140=MIN('Compare quotes'!G12,'Compare quotes'!$B$4)*12,-FV('Compare quotes'!G9/1200,MAX(0,MIN('Compare quotes'!G12,'Compare quotes'!$B$4)*12-'Compare quotes'!G10),--PMT('Compare quotes'!G9/1200,'Compare quotes'!G11*12,'Compare quotes'!G8),'Compare quotes'!G8),0))</f>
        <v/>
      </c>
    </row>
    <row r="141">
      <c r="A141" t="n">
        <v>139</v>
      </c>
      <c r="B141">
        <f>IF(OR('Compare quotes'!B8="",'Compare quotes'!B8=0,A141&gt;MIN('Compare quotes'!B12,'Compare quotes'!$B$4)*12),0,-IF(A141&lt;='Compare quotes'!B10,'Compare quotes'!B8*'Compare quotes'!B9/1200,-PMT('Compare quotes'!B9/1200,'Compare quotes'!B11*12,'Compare quotes'!B8))-IF(A141=MIN('Compare quotes'!B12,'Compare quotes'!$B$4)*12,-FV('Compare quotes'!B9/1200,MAX(0,MIN('Compare quotes'!B12,'Compare quotes'!$B$4)*12-'Compare quotes'!B10),--PMT('Compare quotes'!B9/1200,'Compare quotes'!B11*12,'Compare quotes'!B8),'Compare quotes'!B8),0))</f>
        <v/>
      </c>
      <c r="C141">
        <f>IF(OR('Compare quotes'!C8="",'Compare quotes'!C8=0,A141&gt;MIN('Compare quotes'!C12,'Compare quotes'!$B$4)*12),0,-IF(A141&lt;='Compare quotes'!C10,'Compare quotes'!C8*'Compare quotes'!C9/1200,-PMT('Compare quotes'!C9/1200,'Compare quotes'!C11*12,'Compare quotes'!C8))-IF(A141=MIN('Compare quotes'!C12,'Compare quotes'!$B$4)*12,-FV('Compare quotes'!C9/1200,MAX(0,MIN('Compare quotes'!C12,'Compare quotes'!$B$4)*12-'Compare quotes'!C10),--PMT('Compare quotes'!C9/1200,'Compare quotes'!C11*12,'Compare quotes'!C8),'Compare quotes'!C8),0))</f>
        <v/>
      </c>
      <c r="D141">
        <f>IF(OR('Compare quotes'!D8="",'Compare quotes'!D8=0,A141&gt;MIN('Compare quotes'!D12,'Compare quotes'!$B$4)*12),0,-IF(A141&lt;='Compare quotes'!D10,'Compare quotes'!D8*'Compare quotes'!D9/1200,-PMT('Compare quotes'!D9/1200,'Compare quotes'!D11*12,'Compare quotes'!D8))-IF(A141=MIN('Compare quotes'!D12,'Compare quotes'!$B$4)*12,-FV('Compare quotes'!D9/1200,MAX(0,MIN('Compare quotes'!D12,'Compare quotes'!$B$4)*12-'Compare quotes'!D10),--PMT('Compare quotes'!D9/1200,'Compare quotes'!D11*12,'Compare quotes'!D8),'Compare quotes'!D8),0))</f>
        <v/>
      </c>
      <c r="E141">
        <f>IF(OR('Compare quotes'!E8="",'Compare quotes'!E8=0,A141&gt;MIN('Compare quotes'!E12,'Compare quotes'!$B$4)*12),0,-IF(A141&lt;='Compare quotes'!E10,'Compare quotes'!E8*'Compare quotes'!E9/1200,-PMT('Compare quotes'!E9/1200,'Compare quotes'!E11*12,'Compare quotes'!E8))-IF(A141=MIN('Compare quotes'!E12,'Compare quotes'!$B$4)*12,-FV('Compare quotes'!E9/1200,MAX(0,MIN('Compare quotes'!E12,'Compare quotes'!$B$4)*12-'Compare quotes'!E10),--PMT('Compare quotes'!E9/1200,'Compare quotes'!E11*12,'Compare quotes'!E8),'Compare quotes'!E8),0))</f>
        <v/>
      </c>
      <c r="F141">
        <f>IF(OR('Compare quotes'!F8="",'Compare quotes'!F8=0,A141&gt;MIN('Compare quotes'!F12,'Compare quotes'!$B$4)*12),0,-IF(A141&lt;='Compare quotes'!F10,'Compare quotes'!F8*'Compare quotes'!F9/1200,-PMT('Compare quotes'!F9/1200,'Compare quotes'!F11*12,'Compare quotes'!F8))-IF(A141=MIN('Compare quotes'!F12,'Compare quotes'!$B$4)*12,-FV('Compare quotes'!F9/1200,MAX(0,MIN('Compare quotes'!F12,'Compare quotes'!$B$4)*12-'Compare quotes'!F10),--PMT('Compare quotes'!F9/1200,'Compare quotes'!F11*12,'Compare quotes'!F8),'Compare quotes'!F8),0))</f>
        <v/>
      </c>
      <c r="G141">
        <f>IF(OR('Compare quotes'!G8="",'Compare quotes'!G8=0,A141&gt;MIN('Compare quotes'!G12,'Compare quotes'!$B$4)*12),0,-IF(A141&lt;='Compare quotes'!G10,'Compare quotes'!G8*'Compare quotes'!G9/1200,-PMT('Compare quotes'!G9/1200,'Compare quotes'!G11*12,'Compare quotes'!G8))-IF(A141=MIN('Compare quotes'!G12,'Compare quotes'!$B$4)*12,-FV('Compare quotes'!G9/1200,MAX(0,MIN('Compare quotes'!G12,'Compare quotes'!$B$4)*12-'Compare quotes'!G10),--PMT('Compare quotes'!G9/1200,'Compare quotes'!G11*12,'Compare quotes'!G8),'Compare quotes'!G8),0))</f>
        <v/>
      </c>
    </row>
    <row r="142">
      <c r="A142" t="n">
        <v>140</v>
      </c>
      <c r="B142">
        <f>IF(OR('Compare quotes'!B8="",'Compare quotes'!B8=0,A142&gt;MIN('Compare quotes'!B12,'Compare quotes'!$B$4)*12),0,-IF(A142&lt;='Compare quotes'!B10,'Compare quotes'!B8*'Compare quotes'!B9/1200,-PMT('Compare quotes'!B9/1200,'Compare quotes'!B11*12,'Compare quotes'!B8))-IF(A142=MIN('Compare quotes'!B12,'Compare quotes'!$B$4)*12,-FV('Compare quotes'!B9/1200,MAX(0,MIN('Compare quotes'!B12,'Compare quotes'!$B$4)*12-'Compare quotes'!B10),--PMT('Compare quotes'!B9/1200,'Compare quotes'!B11*12,'Compare quotes'!B8),'Compare quotes'!B8),0))</f>
        <v/>
      </c>
      <c r="C142">
        <f>IF(OR('Compare quotes'!C8="",'Compare quotes'!C8=0,A142&gt;MIN('Compare quotes'!C12,'Compare quotes'!$B$4)*12),0,-IF(A142&lt;='Compare quotes'!C10,'Compare quotes'!C8*'Compare quotes'!C9/1200,-PMT('Compare quotes'!C9/1200,'Compare quotes'!C11*12,'Compare quotes'!C8))-IF(A142=MIN('Compare quotes'!C12,'Compare quotes'!$B$4)*12,-FV('Compare quotes'!C9/1200,MAX(0,MIN('Compare quotes'!C12,'Compare quotes'!$B$4)*12-'Compare quotes'!C10),--PMT('Compare quotes'!C9/1200,'Compare quotes'!C11*12,'Compare quotes'!C8),'Compare quotes'!C8),0))</f>
        <v/>
      </c>
      <c r="D142">
        <f>IF(OR('Compare quotes'!D8="",'Compare quotes'!D8=0,A142&gt;MIN('Compare quotes'!D12,'Compare quotes'!$B$4)*12),0,-IF(A142&lt;='Compare quotes'!D10,'Compare quotes'!D8*'Compare quotes'!D9/1200,-PMT('Compare quotes'!D9/1200,'Compare quotes'!D11*12,'Compare quotes'!D8))-IF(A142=MIN('Compare quotes'!D12,'Compare quotes'!$B$4)*12,-FV('Compare quotes'!D9/1200,MAX(0,MIN('Compare quotes'!D12,'Compare quotes'!$B$4)*12-'Compare quotes'!D10),--PMT('Compare quotes'!D9/1200,'Compare quotes'!D11*12,'Compare quotes'!D8),'Compare quotes'!D8),0))</f>
        <v/>
      </c>
      <c r="E142">
        <f>IF(OR('Compare quotes'!E8="",'Compare quotes'!E8=0,A142&gt;MIN('Compare quotes'!E12,'Compare quotes'!$B$4)*12),0,-IF(A142&lt;='Compare quotes'!E10,'Compare quotes'!E8*'Compare quotes'!E9/1200,-PMT('Compare quotes'!E9/1200,'Compare quotes'!E11*12,'Compare quotes'!E8))-IF(A142=MIN('Compare quotes'!E12,'Compare quotes'!$B$4)*12,-FV('Compare quotes'!E9/1200,MAX(0,MIN('Compare quotes'!E12,'Compare quotes'!$B$4)*12-'Compare quotes'!E10),--PMT('Compare quotes'!E9/1200,'Compare quotes'!E11*12,'Compare quotes'!E8),'Compare quotes'!E8),0))</f>
        <v/>
      </c>
      <c r="F142">
        <f>IF(OR('Compare quotes'!F8="",'Compare quotes'!F8=0,A142&gt;MIN('Compare quotes'!F12,'Compare quotes'!$B$4)*12),0,-IF(A142&lt;='Compare quotes'!F10,'Compare quotes'!F8*'Compare quotes'!F9/1200,-PMT('Compare quotes'!F9/1200,'Compare quotes'!F11*12,'Compare quotes'!F8))-IF(A142=MIN('Compare quotes'!F12,'Compare quotes'!$B$4)*12,-FV('Compare quotes'!F9/1200,MAX(0,MIN('Compare quotes'!F12,'Compare quotes'!$B$4)*12-'Compare quotes'!F10),--PMT('Compare quotes'!F9/1200,'Compare quotes'!F11*12,'Compare quotes'!F8),'Compare quotes'!F8),0))</f>
        <v/>
      </c>
      <c r="G142">
        <f>IF(OR('Compare quotes'!G8="",'Compare quotes'!G8=0,A142&gt;MIN('Compare quotes'!G12,'Compare quotes'!$B$4)*12),0,-IF(A142&lt;='Compare quotes'!G10,'Compare quotes'!G8*'Compare quotes'!G9/1200,-PMT('Compare quotes'!G9/1200,'Compare quotes'!G11*12,'Compare quotes'!G8))-IF(A142=MIN('Compare quotes'!G12,'Compare quotes'!$B$4)*12,-FV('Compare quotes'!G9/1200,MAX(0,MIN('Compare quotes'!G12,'Compare quotes'!$B$4)*12-'Compare quotes'!G10),--PMT('Compare quotes'!G9/1200,'Compare quotes'!G11*12,'Compare quotes'!G8),'Compare quotes'!G8),0))</f>
        <v/>
      </c>
    </row>
    <row r="143">
      <c r="A143" t="n">
        <v>141</v>
      </c>
      <c r="B143">
        <f>IF(OR('Compare quotes'!B8="",'Compare quotes'!B8=0,A143&gt;MIN('Compare quotes'!B12,'Compare quotes'!$B$4)*12),0,-IF(A143&lt;='Compare quotes'!B10,'Compare quotes'!B8*'Compare quotes'!B9/1200,-PMT('Compare quotes'!B9/1200,'Compare quotes'!B11*12,'Compare quotes'!B8))-IF(A143=MIN('Compare quotes'!B12,'Compare quotes'!$B$4)*12,-FV('Compare quotes'!B9/1200,MAX(0,MIN('Compare quotes'!B12,'Compare quotes'!$B$4)*12-'Compare quotes'!B10),--PMT('Compare quotes'!B9/1200,'Compare quotes'!B11*12,'Compare quotes'!B8),'Compare quotes'!B8),0))</f>
        <v/>
      </c>
      <c r="C143">
        <f>IF(OR('Compare quotes'!C8="",'Compare quotes'!C8=0,A143&gt;MIN('Compare quotes'!C12,'Compare quotes'!$B$4)*12),0,-IF(A143&lt;='Compare quotes'!C10,'Compare quotes'!C8*'Compare quotes'!C9/1200,-PMT('Compare quotes'!C9/1200,'Compare quotes'!C11*12,'Compare quotes'!C8))-IF(A143=MIN('Compare quotes'!C12,'Compare quotes'!$B$4)*12,-FV('Compare quotes'!C9/1200,MAX(0,MIN('Compare quotes'!C12,'Compare quotes'!$B$4)*12-'Compare quotes'!C10),--PMT('Compare quotes'!C9/1200,'Compare quotes'!C11*12,'Compare quotes'!C8),'Compare quotes'!C8),0))</f>
        <v/>
      </c>
      <c r="D143">
        <f>IF(OR('Compare quotes'!D8="",'Compare quotes'!D8=0,A143&gt;MIN('Compare quotes'!D12,'Compare quotes'!$B$4)*12),0,-IF(A143&lt;='Compare quotes'!D10,'Compare quotes'!D8*'Compare quotes'!D9/1200,-PMT('Compare quotes'!D9/1200,'Compare quotes'!D11*12,'Compare quotes'!D8))-IF(A143=MIN('Compare quotes'!D12,'Compare quotes'!$B$4)*12,-FV('Compare quotes'!D9/1200,MAX(0,MIN('Compare quotes'!D12,'Compare quotes'!$B$4)*12-'Compare quotes'!D10),--PMT('Compare quotes'!D9/1200,'Compare quotes'!D11*12,'Compare quotes'!D8),'Compare quotes'!D8),0))</f>
        <v/>
      </c>
      <c r="E143">
        <f>IF(OR('Compare quotes'!E8="",'Compare quotes'!E8=0,A143&gt;MIN('Compare quotes'!E12,'Compare quotes'!$B$4)*12),0,-IF(A143&lt;='Compare quotes'!E10,'Compare quotes'!E8*'Compare quotes'!E9/1200,-PMT('Compare quotes'!E9/1200,'Compare quotes'!E11*12,'Compare quotes'!E8))-IF(A143=MIN('Compare quotes'!E12,'Compare quotes'!$B$4)*12,-FV('Compare quotes'!E9/1200,MAX(0,MIN('Compare quotes'!E12,'Compare quotes'!$B$4)*12-'Compare quotes'!E10),--PMT('Compare quotes'!E9/1200,'Compare quotes'!E11*12,'Compare quotes'!E8),'Compare quotes'!E8),0))</f>
        <v/>
      </c>
      <c r="F143">
        <f>IF(OR('Compare quotes'!F8="",'Compare quotes'!F8=0,A143&gt;MIN('Compare quotes'!F12,'Compare quotes'!$B$4)*12),0,-IF(A143&lt;='Compare quotes'!F10,'Compare quotes'!F8*'Compare quotes'!F9/1200,-PMT('Compare quotes'!F9/1200,'Compare quotes'!F11*12,'Compare quotes'!F8))-IF(A143=MIN('Compare quotes'!F12,'Compare quotes'!$B$4)*12,-FV('Compare quotes'!F9/1200,MAX(0,MIN('Compare quotes'!F12,'Compare quotes'!$B$4)*12-'Compare quotes'!F10),--PMT('Compare quotes'!F9/1200,'Compare quotes'!F11*12,'Compare quotes'!F8),'Compare quotes'!F8),0))</f>
        <v/>
      </c>
      <c r="G143">
        <f>IF(OR('Compare quotes'!G8="",'Compare quotes'!G8=0,A143&gt;MIN('Compare quotes'!G12,'Compare quotes'!$B$4)*12),0,-IF(A143&lt;='Compare quotes'!G10,'Compare quotes'!G8*'Compare quotes'!G9/1200,-PMT('Compare quotes'!G9/1200,'Compare quotes'!G11*12,'Compare quotes'!G8))-IF(A143=MIN('Compare quotes'!G12,'Compare quotes'!$B$4)*12,-FV('Compare quotes'!G9/1200,MAX(0,MIN('Compare quotes'!G12,'Compare quotes'!$B$4)*12-'Compare quotes'!G10),--PMT('Compare quotes'!G9/1200,'Compare quotes'!G11*12,'Compare quotes'!G8),'Compare quotes'!G8),0))</f>
        <v/>
      </c>
    </row>
    <row r="144">
      <c r="A144" t="n">
        <v>142</v>
      </c>
      <c r="B144">
        <f>IF(OR('Compare quotes'!B8="",'Compare quotes'!B8=0,A144&gt;MIN('Compare quotes'!B12,'Compare quotes'!$B$4)*12),0,-IF(A144&lt;='Compare quotes'!B10,'Compare quotes'!B8*'Compare quotes'!B9/1200,-PMT('Compare quotes'!B9/1200,'Compare quotes'!B11*12,'Compare quotes'!B8))-IF(A144=MIN('Compare quotes'!B12,'Compare quotes'!$B$4)*12,-FV('Compare quotes'!B9/1200,MAX(0,MIN('Compare quotes'!B12,'Compare quotes'!$B$4)*12-'Compare quotes'!B10),--PMT('Compare quotes'!B9/1200,'Compare quotes'!B11*12,'Compare quotes'!B8),'Compare quotes'!B8),0))</f>
        <v/>
      </c>
      <c r="C144">
        <f>IF(OR('Compare quotes'!C8="",'Compare quotes'!C8=0,A144&gt;MIN('Compare quotes'!C12,'Compare quotes'!$B$4)*12),0,-IF(A144&lt;='Compare quotes'!C10,'Compare quotes'!C8*'Compare quotes'!C9/1200,-PMT('Compare quotes'!C9/1200,'Compare quotes'!C11*12,'Compare quotes'!C8))-IF(A144=MIN('Compare quotes'!C12,'Compare quotes'!$B$4)*12,-FV('Compare quotes'!C9/1200,MAX(0,MIN('Compare quotes'!C12,'Compare quotes'!$B$4)*12-'Compare quotes'!C10),--PMT('Compare quotes'!C9/1200,'Compare quotes'!C11*12,'Compare quotes'!C8),'Compare quotes'!C8),0))</f>
        <v/>
      </c>
      <c r="D144">
        <f>IF(OR('Compare quotes'!D8="",'Compare quotes'!D8=0,A144&gt;MIN('Compare quotes'!D12,'Compare quotes'!$B$4)*12),0,-IF(A144&lt;='Compare quotes'!D10,'Compare quotes'!D8*'Compare quotes'!D9/1200,-PMT('Compare quotes'!D9/1200,'Compare quotes'!D11*12,'Compare quotes'!D8))-IF(A144=MIN('Compare quotes'!D12,'Compare quotes'!$B$4)*12,-FV('Compare quotes'!D9/1200,MAX(0,MIN('Compare quotes'!D12,'Compare quotes'!$B$4)*12-'Compare quotes'!D10),--PMT('Compare quotes'!D9/1200,'Compare quotes'!D11*12,'Compare quotes'!D8),'Compare quotes'!D8),0))</f>
        <v/>
      </c>
      <c r="E144">
        <f>IF(OR('Compare quotes'!E8="",'Compare quotes'!E8=0,A144&gt;MIN('Compare quotes'!E12,'Compare quotes'!$B$4)*12),0,-IF(A144&lt;='Compare quotes'!E10,'Compare quotes'!E8*'Compare quotes'!E9/1200,-PMT('Compare quotes'!E9/1200,'Compare quotes'!E11*12,'Compare quotes'!E8))-IF(A144=MIN('Compare quotes'!E12,'Compare quotes'!$B$4)*12,-FV('Compare quotes'!E9/1200,MAX(0,MIN('Compare quotes'!E12,'Compare quotes'!$B$4)*12-'Compare quotes'!E10),--PMT('Compare quotes'!E9/1200,'Compare quotes'!E11*12,'Compare quotes'!E8),'Compare quotes'!E8),0))</f>
        <v/>
      </c>
      <c r="F144">
        <f>IF(OR('Compare quotes'!F8="",'Compare quotes'!F8=0,A144&gt;MIN('Compare quotes'!F12,'Compare quotes'!$B$4)*12),0,-IF(A144&lt;='Compare quotes'!F10,'Compare quotes'!F8*'Compare quotes'!F9/1200,-PMT('Compare quotes'!F9/1200,'Compare quotes'!F11*12,'Compare quotes'!F8))-IF(A144=MIN('Compare quotes'!F12,'Compare quotes'!$B$4)*12,-FV('Compare quotes'!F9/1200,MAX(0,MIN('Compare quotes'!F12,'Compare quotes'!$B$4)*12-'Compare quotes'!F10),--PMT('Compare quotes'!F9/1200,'Compare quotes'!F11*12,'Compare quotes'!F8),'Compare quotes'!F8),0))</f>
        <v/>
      </c>
      <c r="G144">
        <f>IF(OR('Compare quotes'!G8="",'Compare quotes'!G8=0,A144&gt;MIN('Compare quotes'!G12,'Compare quotes'!$B$4)*12),0,-IF(A144&lt;='Compare quotes'!G10,'Compare quotes'!G8*'Compare quotes'!G9/1200,-PMT('Compare quotes'!G9/1200,'Compare quotes'!G11*12,'Compare quotes'!G8))-IF(A144=MIN('Compare quotes'!G12,'Compare quotes'!$B$4)*12,-FV('Compare quotes'!G9/1200,MAX(0,MIN('Compare quotes'!G12,'Compare quotes'!$B$4)*12-'Compare quotes'!G10),--PMT('Compare quotes'!G9/1200,'Compare quotes'!G11*12,'Compare quotes'!G8),'Compare quotes'!G8),0))</f>
        <v/>
      </c>
    </row>
    <row r="145">
      <c r="A145" t="n">
        <v>143</v>
      </c>
      <c r="B145">
        <f>IF(OR('Compare quotes'!B8="",'Compare quotes'!B8=0,A145&gt;MIN('Compare quotes'!B12,'Compare quotes'!$B$4)*12),0,-IF(A145&lt;='Compare quotes'!B10,'Compare quotes'!B8*'Compare quotes'!B9/1200,-PMT('Compare quotes'!B9/1200,'Compare quotes'!B11*12,'Compare quotes'!B8))-IF(A145=MIN('Compare quotes'!B12,'Compare quotes'!$B$4)*12,-FV('Compare quotes'!B9/1200,MAX(0,MIN('Compare quotes'!B12,'Compare quotes'!$B$4)*12-'Compare quotes'!B10),--PMT('Compare quotes'!B9/1200,'Compare quotes'!B11*12,'Compare quotes'!B8),'Compare quotes'!B8),0))</f>
        <v/>
      </c>
      <c r="C145">
        <f>IF(OR('Compare quotes'!C8="",'Compare quotes'!C8=0,A145&gt;MIN('Compare quotes'!C12,'Compare quotes'!$B$4)*12),0,-IF(A145&lt;='Compare quotes'!C10,'Compare quotes'!C8*'Compare quotes'!C9/1200,-PMT('Compare quotes'!C9/1200,'Compare quotes'!C11*12,'Compare quotes'!C8))-IF(A145=MIN('Compare quotes'!C12,'Compare quotes'!$B$4)*12,-FV('Compare quotes'!C9/1200,MAX(0,MIN('Compare quotes'!C12,'Compare quotes'!$B$4)*12-'Compare quotes'!C10),--PMT('Compare quotes'!C9/1200,'Compare quotes'!C11*12,'Compare quotes'!C8),'Compare quotes'!C8),0))</f>
        <v/>
      </c>
      <c r="D145">
        <f>IF(OR('Compare quotes'!D8="",'Compare quotes'!D8=0,A145&gt;MIN('Compare quotes'!D12,'Compare quotes'!$B$4)*12),0,-IF(A145&lt;='Compare quotes'!D10,'Compare quotes'!D8*'Compare quotes'!D9/1200,-PMT('Compare quotes'!D9/1200,'Compare quotes'!D11*12,'Compare quotes'!D8))-IF(A145=MIN('Compare quotes'!D12,'Compare quotes'!$B$4)*12,-FV('Compare quotes'!D9/1200,MAX(0,MIN('Compare quotes'!D12,'Compare quotes'!$B$4)*12-'Compare quotes'!D10),--PMT('Compare quotes'!D9/1200,'Compare quotes'!D11*12,'Compare quotes'!D8),'Compare quotes'!D8),0))</f>
        <v/>
      </c>
      <c r="E145">
        <f>IF(OR('Compare quotes'!E8="",'Compare quotes'!E8=0,A145&gt;MIN('Compare quotes'!E12,'Compare quotes'!$B$4)*12),0,-IF(A145&lt;='Compare quotes'!E10,'Compare quotes'!E8*'Compare quotes'!E9/1200,-PMT('Compare quotes'!E9/1200,'Compare quotes'!E11*12,'Compare quotes'!E8))-IF(A145=MIN('Compare quotes'!E12,'Compare quotes'!$B$4)*12,-FV('Compare quotes'!E9/1200,MAX(0,MIN('Compare quotes'!E12,'Compare quotes'!$B$4)*12-'Compare quotes'!E10),--PMT('Compare quotes'!E9/1200,'Compare quotes'!E11*12,'Compare quotes'!E8),'Compare quotes'!E8),0))</f>
        <v/>
      </c>
      <c r="F145">
        <f>IF(OR('Compare quotes'!F8="",'Compare quotes'!F8=0,A145&gt;MIN('Compare quotes'!F12,'Compare quotes'!$B$4)*12),0,-IF(A145&lt;='Compare quotes'!F10,'Compare quotes'!F8*'Compare quotes'!F9/1200,-PMT('Compare quotes'!F9/1200,'Compare quotes'!F11*12,'Compare quotes'!F8))-IF(A145=MIN('Compare quotes'!F12,'Compare quotes'!$B$4)*12,-FV('Compare quotes'!F9/1200,MAX(0,MIN('Compare quotes'!F12,'Compare quotes'!$B$4)*12-'Compare quotes'!F10),--PMT('Compare quotes'!F9/1200,'Compare quotes'!F11*12,'Compare quotes'!F8),'Compare quotes'!F8),0))</f>
        <v/>
      </c>
      <c r="G145">
        <f>IF(OR('Compare quotes'!G8="",'Compare quotes'!G8=0,A145&gt;MIN('Compare quotes'!G12,'Compare quotes'!$B$4)*12),0,-IF(A145&lt;='Compare quotes'!G10,'Compare quotes'!G8*'Compare quotes'!G9/1200,-PMT('Compare quotes'!G9/1200,'Compare quotes'!G11*12,'Compare quotes'!G8))-IF(A145=MIN('Compare quotes'!G12,'Compare quotes'!$B$4)*12,-FV('Compare quotes'!G9/1200,MAX(0,MIN('Compare quotes'!G12,'Compare quotes'!$B$4)*12-'Compare quotes'!G10),--PMT('Compare quotes'!G9/1200,'Compare quotes'!G11*12,'Compare quotes'!G8),'Compare quotes'!G8),0))</f>
        <v/>
      </c>
    </row>
    <row r="146">
      <c r="A146" t="n">
        <v>144</v>
      </c>
      <c r="B146">
        <f>IF(OR('Compare quotes'!B8="",'Compare quotes'!B8=0,A146&gt;MIN('Compare quotes'!B12,'Compare quotes'!$B$4)*12),0,-IF(A146&lt;='Compare quotes'!B10,'Compare quotes'!B8*'Compare quotes'!B9/1200,-PMT('Compare quotes'!B9/1200,'Compare quotes'!B11*12,'Compare quotes'!B8))-IF(A146=MIN('Compare quotes'!B12,'Compare quotes'!$B$4)*12,-FV('Compare quotes'!B9/1200,MAX(0,MIN('Compare quotes'!B12,'Compare quotes'!$B$4)*12-'Compare quotes'!B10),--PMT('Compare quotes'!B9/1200,'Compare quotes'!B11*12,'Compare quotes'!B8),'Compare quotes'!B8),0))</f>
        <v/>
      </c>
      <c r="C146">
        <f>IF(OR('Compare quotes'!C8="",'Compare quotes'!C8=0,A146&gt;MIN('Compare quotes'!C12,'Compare quotes'!$B$4)*12),0,-IF(A146&lt;='Compare quotes'!C10,'Compare quotes'!C8*'Compare quotes'!C9/1200,-PMT('Compare quotes'!C9/1200,'Compare quotes'!C11*12,'Compare quotes'!C8))-IF(A146=MIN('Compare quotes'!C12,'Compare quotes'!$B$4)*12,-FV('Compare quotes'!C9/1200,MAX(0,MIN('Compare quotes'!C12,'Compare quotes'!$B$4)*12-'Compare quotes'!C10),--PMT('Compare quotes'!C9/1200,'Compare quotes'!C11*12,'Compare quotes'!C8),'Compare quotes'!C8),0))</f>
        <v/>
      </c>
      <c r="D146">
        <f>IF(OR('Compare quotes'!D8="",'Compare quotes'!D8=0,A146&gt;MIN('Compare quotes'!D12,'Compare quotes'!$B$4)*12),0,-IF(A146&lt;='Compare quotes'!D10,'Compare quotes'!D8*'Compare quotes'!D9/1200,-PMT('Compare quotes'!D9/1200,'Compare quotes'!D11*12,'Compare quotes'!D8))-IF(A146=MIN('Compare quotes'!D12,'Compare quotes'!$B$4)*12,-FV('Compare quotes'!D9/1200,MAX(0,MIN('Compare quotes'!D12,'Compare quotes'!$B$4)*12-'Compare quotes'!D10),--PMT('Compare quotes'!D9/1200,'Compare quotes'!D11*12,'Compare quotes'!D8),'Compare quotes'!D8),0))</f>
        <v/>
      </c>
      <c r="E146">
        <f>IF(OR('Compare quotes'!E8="",'Compare quotes'!E8=0,A146&gt;MIN('Compare quotes'!E12,'Compare quotes'!$B$4)*12),0,-IF(A146&lt;='Compare quotes'!E10,'Compare quotes'!E8*'Compare quotes'!E9/1200,-PMT('Compare quotes'!E9/1200,'Compare quotes'!E11*12,'Compare quotes'!E8))-IF(A146=MIN('Compare quotes'!E12,'Compare quotes'!$B$4)*12,-FV('Compare quotes'!E9/1200,MAX(0,MIN('Compare quotes'!E12,'Compare quotes'!$B$4)*12-'Compare quotes'!E10),--PMT('Compare quotes'!E9/1200,'Compare quotes'!E11*12,'Compare quotes'!E8),'Compare quotes'!E8),0))</f>
        <v/>
      </c>
      <c r="F146">
        <f>IF(OR('Compare quotes'!F8="",'Compare quotes'!F8=0,A146&gt;MIN('Compare quotes'!F12,'Compare quotes'!$B$4)*12),0,-IF(A146&lt;='Compare quotes'!F10,'Compare quotes'!F8*'Compare quotes'!F9/1200,-PMT('Compare quotes'!F9/1200,'Compare quotes'!F11*12,'Compare quotes'!F8))-IF(A146=MIN('Compare quotes'!F12,'Compare quotes'!$B$4)*12,-FV('Compare quotes'!F9/1200,MAX(0,MIN('Compare quotes'!F12,'Compare quotes'!$B$4)*12-'Compare quotes'!F10),--PMT('Compare quotes'!F9/1200,'Compare quotes'!F11*12,'Compare quotes'!F8),'Compare quotes'!F8),0))</f>
        <v/>
      </c>
      <c r="G146">
        <f>IF(OR('Compare quotes'!G8="",'Compare quotes'!G8=0,A146&gt;MIN('Compare quotes'!G12,'Compare quotes'!$B$4)*12),0,-IF(A146&lt;='Compare quotes'!G10,'Compare quotes'!G8*'Compare quotes'!G9/1200,-PMT('Compare quotes'!G9/1200,'Compare quotes'!G11*12,'Compare quotes'!G8))-IF(A146=MIN('Compare quotes'!G12,'Compare quotes'!$B$4)*12,-FV('Compare quotes'!G9/1200,MAX(0,MIN('Compare quotes'!G12,'Compare quotes'!$B$4)*12-'Compare quotes'!G10),--PMT('Compare quotes'!G9/1200,'Compare quotes'!G11*12,'Compare quotes'!G8),'Compare quotes'!G8),0))</f>
        <v/>
      </c>
    </row>
    <row r="147">
      <c r="A147" t="n">
        <v>145</v>
      </c>
      <c r="B147">
        <f>IF(OR('Compare quotes'!B8="",'Compare quotes'!B8=0,A147&gt;MIN('Compare quotes'!B12,'Compare quotes'!$B$4)*12),0,-IF(A147&lt;='Compare quotes'!B10,'Compare quotes'!B8*'Compare quotes'!B9/1200,-PMT('Compare quotes'!B9/1200,'Compare quotes'!B11*12,'Compare quotes'!B8))-IF(A147=MIN('Compare quotes'!B12,'Compare quotes'!$B$4)*12,-FV('Compare quotes'!B9/1200,MAX(0,MIN('Compare quotes'!B12,'Compare quotes'!$B$4)*12-'Compare quotes'!B10),--PMT('Compare quotes'!B9/1200,'Compare quotes'!B11*12,'Compare quotes'!B8),'Compare quotes'!B8),0))</f>
        <v/>
      </c>
      <c r="C147">
        <f>IF(OR('Compare quotes'!C8="",'Compare quotes'!C8=0,A147&gt;MIN('Compare quotes'!C12,'Compare quotes'!$B$4)*12),0,-IF(A147&lt;='Compare quotes'!C10,'Compare quotes'!C8*'Compare quotes'!C9/1200,-PMT('Compare quotes'!C9/1200,'Compare quotes'!C11*12,'Compare quotes'!C8))-IF(A147=MIN('Compare quotes'!C12,'Compare quotes'!$B$4)*12,-FV('Compare quotes'!C9/1200,MAX(0,MIN('Compare quotes'!C12,'Compare quotes'!$B$4)*12-'Compare quotes'!C10),--PMT('Compare quotes'!C9/1200,'Compare quotes'!C11*12,'Compare quotes'!C8),'Compare quotes'!C8),0))</f>
        <v/>
      </c>
      <c r="D147">
        <f>IF(OR('Compare quotes'!D8="",'Compare quotes'!D8=0,A147&gt;MIN('Compare quotes'!D12,'Compare quotes'!$B$4)*12),0,-IF(A147&lt;='Compare quotes'!D10,'Compare quotes'!D8*'Compare quotes'!D9/1200,-PMT('Compare quotes'!D9/1200,'Compare quotes'!D11*12,'Compare quotes'!D8))-IF(A147=MIN('Compare quotes'!D12,'Compare quotes'!$B$4)*12,-FV('Compare quotes'!D9/1200,MAX(0,MIN('Compare quotes'!D12,'Compare quotes'!$B$4)*12-'Compare quotes'!D10),--PMT('Compare quotes'!D9/1200,'Compare quotes'!D11*12,'Compare quotes'!D8),'Compare quotes'!D8),0))</f>
        <v/>
      </c>
      <c r="E147">
        <f>IF(OR('Compare quotes'!E8="",'Compare quotes'!E8=0,A147&gt;MIN('Compare quotes'!E12,'Compare quotes'!$B$4)*12),0,-IF(A147&lt;='Compare quotes'!E10,'Compare quotes'!E8*'Compare quotes'!E9/1200,-PMT('Compare quotes'!E9/1200,'Compare quotes'!E11*12,'Compare quotes'!E8))-IF(A147=MIN('Compare quotes'!E12,'Compare quotes'!$B$4)*12,-FV('Compare quotes'!E9/1200,MAX(0,MIN('Compare quotes'!E12,'Compare quotes'!$B$4)*12-'Compare quotes'!E10),--PMT('Compare quotes'!E9/1200,'Compare quotes'!E11*12,'Compare quotes'!E8),'Compare quotes'!E8),0))</f>
        <v/>
      </c>
      <c r="F147">
        <f>IF(OR('Compare quotes'!F8="",'Compare quotes'!F8=0,A147&gt;MIN('Compare quotes'!F12,'Compare quotes'!$B$4)*12),0,-IF(A147&lt;='Compare quotes'!F10,'Compare quotes'!F8*'Compare quotes'!F9/1200,-PMT('Compare quotes'!F9/1200,'Compare quotes'!F11*12,'Compare quotes'!F8))-IF(A147=MIN('Compare quotes'!F12,'Compare quotes'!$B$4)*12,-FV('Compare quotes'!F9/1200,MAX(0,MIN('Compare quotes'!F12,'Compare quotes'!$B$4)*12-'Compare quotes'!F10),--PMT('Compare quotes'!F9/1200,'Compare quotes'!F11*12,'Compare quotes'!F8),'Compare quotes'!F8),0))</f>
        <v/>
      </c>
      <c r="G147">
        <f>IF(OR('Compare quotes'!G8="",'Compare quotes'!G8=0,A147&gt;MIN('Compare quotes'!G12,'Compare quotes'!$B$4)*12),0,-IF(A147&lt;='Compare quotes'!G10,'Compare quotes'!G8*'Compare quotes'!G9/1200,-PMT('Compare quotes'!G9/1200,'Compare quotes'!G11*12,'Compare quotes'!G8))-IF(A147=MIN('Compare quotes'!G12,'Compare quotes'!$B$4)*12,-FV('Compare quotes'!G9/1200,MAX(0,MIN('Compare quotes'!G12,'Compare quotes'!$B$4)*12-'Compare quotes'!G10),--PMT('Compare quotes'!G9/1200,'Compare quotes'!G11*12,'Compare quotes'!G8),'Compare quotes'!G8),0))</f>
        <v/>
      </c>
    </row>
    <row r="148">
      <c r="A148" t="n">
        <v>146</v>
      </c>
      <c r="B148">
        <f>IF(OR('Compare quotes'!B8="",'Compare quotes'!B8=0,A148&gt;MIN('Compare quotes'!B12,'Compare quotes'!$B$4)*12),0,-IF(A148&lt;='Compare quotes'!B10,'Compare quotes'!B8*'Compare quotes'!B9/1200,-PMT('Compare quotes'!B9/1200,'Compare quotes'!B11*12,'Compare quotes'!B8))-IF(A148=MIN('Compare quotes'!B12,'Compare quotes'!$B$4)*12,-FV('Compare quotes'!B9/1200,MAX(0,MIN('Compare quotes'!B12,'Compare quotes'!$B$4)*12-'Compare quotes'!B10),--PMT('Compare quotes'!B9/1200,'Compare quotes'!B11*12,'Compare quotes'!B8),'Compare quotes'!B8),0))</f>
        <v/>
      </c>
      <c r="C148">
        <f>IF(OR('Compare quotes'!C8="",'Compare quotes'!C8=0,A148&gt;MIN('Compare quotes'!C12,'Compare quotes'!$B$4)*12),0,-IF(A148&lt;='Compare quotes'!C10,'Compare quotes'!C8*'Compare quotes'!C9/1200,-PMT('Compare quotes'!C9/1200,'Compare quotes'!C11*12,'Compare quotes'!C8))-IF(A148=MIN('Compare quotes'!C12,'Compare quotes'!$B$4)*12,-FV('Compare quotes'!C9/1200,MAX(0,MIN('Compare quotes'!C12,'Compare quotes'!$B$4)*12-'Compare quotes'!C10),--PMT('Compare quotes'!C9/1200,'Compare quotes'!C11*12,'Compare quotes'!C8),'Compare quotes'!C8),0))</f>
        <v/>
      </c>
      <c r="D148">
        <f>IF(OR('Compare quotes'!D8="",'Compare quotes'!D8=0,A148&gt;MIN('Compare quotes'!D12,'Compare quotes'!$B$4)*12),0,-IF(A148&lt;='Compare quotes'!D10,'Compare quotes'!D8*'Compare quotes'!D9/1200,-PMT('Compare quotes'!D9/1200,'Compare quotes'!D11*12,'Compare quotes'!D8))-IF(A148=MIN('Compare quotes'!D12,'Compare quotes'!$B$4)*12,-FV('Compare quotes'!D9/1200,MAX(0,MIN('Compare quotes'!D12,'Compare quotes'!$B$4)*12-'Compare quotes'!D10),--PMT('Compare quotes'!D9/1200,'Compare quotes'!D11*12,'Compare quotes'!D8),'Compare quotes'!D8),0))</f>
        <v/>
      </c>
      <c r="E148">
        <f>IF(OR('Compare quotes'!E8="",'Compare quotes'!E8=0,A148&gt;MIN('Compare quotes'!E12,'Compare quotes'!$B$4)*12),0,-IF(A148&lt;='Compare quotes'!E10,'Compare quotes'!E8*'Compare quotes'!E9/1200,-PMT('Compare quotes'!E9/1200,'Compare quotes'!E11*12,'Compare quotes'!E8))-IF(A148=MIN('Compare quotes'!E12,'Compare quotes'!$B$4)*12,-FV('Compare quotes'!E9/1200,MAX(0,MIN('Compare quotes'!E12,'Compare quotes'!$B$4)*12-'Compare quotes'!E10),--PMT('Compare quotes'!E9/1200,'Compare quotes'!E11*12,'Compare quotes'!E8),'Compare quotes'!E8),0))</f>
        <v/>
      </c>
      <c r="F148">
        <f>IF(OR('Compare quotes'!F8="",'Compare quotes'!F8=0,A148&gt;MIN('Compare quotes'!F12,'Compare quotes'!$B$4)*12),0,-IF(A148&lt;='Compare quotes'!F10,'Compare quotes'!F8*'Compare quotes'!F9/1200,-PMT('Compare quotes'!F9/1200,'Compare quotes'!F11*12,'Compare quotes'!F8))-IF(A148=MIN('Compare quotes'!F12,'Compare quotes'!$B$4)*12,-FV('Compare quotes'!F9/1200,MAX(0,MIN('Compare quotes'!F12,'Compare quotes'!$B$4)*12-'Compare quotes'!F10),--PMT('Compare quotes'!F9/1200,'Compare quotes'!F11*12,'Compare quotes'!F8),'Compare quotes'!F8),0))</f>
        <v/>
      </c>
      <c r="G148">
        <f>IF(OR('Compare quotes'!G8="",'Compare quotes'!G8=0,A148&gt;MIN('Compare quotes'!G12,'Compare quotes'!$B$4)*12),0,-IF(A148&lt;='Compare quotes'!G10,'Compare quotes'!G8*'Compare quotes'!G9/1200,-PMT('Compare quotes'!G9/1200,'Compare quotes'!G11*12,'Compare quotes'!G8))-IF(A148=MIN('Compare quotes'!G12,'Compare quotes'!$B$4)*12,-FV('Compare quotes'!G9/1200,MAX(0,MIN('Compare quotes'!G12,'Compare quotes'!$B$4)*12-'Compare quotes'!G10),--PMT('Compare quotes'!G9/1200,'Compare quotes'!G11*12,'Compare quotes'!G8),'Compare quotes'!G8),0))</f>
        <v/>
      </c>
    </row>
    <row r="149">
      <c r="A149" t="n">
        <v>147</v>
      </c>
      <c r="B149">
        <f>IF(OR('Compare quotes'!B8="",'Compare quotes'!B8=0,A149&gt;MIN('Compare quotes'!B12,'Compare quotes'!$B$4)*12),0,-IF(A149&lt;='Compare quotes'!B10,'Compare quotes'!B8*'Compare quotes'!B9/1200,-PMT('Compare quotes'!B9/1200,'Compare quotes'!B11*12,'Compare quotes'!B8))-IF(A149=MIN('Compare quotes'!B12,'Compare quotes'!$B$4)*12,-FV('Compare quotes'!B9/1200,MAX(0,MIN('Compare quotes'!B12,'Compare quotes'!$B$4)*12-'Compare quotes'!B10),--PMT('Compare quotes'!B9/1200,'Compare quotes'!B11*12,'Compare quotes'!B8),'Compare quotes'!B8),0))</f>
        <v/>
      </c>
      <c r="C149">
        <f>IF(OR('Compare quotes'!C8="",'Compare quotes'!C8=0,A149&gt;MIN('Compare quotes'!C12,'Compare quotes'!$B$4)*12),0,-IF(A149&lt;='Compare quotes'!C10,'Compare quotes'!C8*'Compare quotes'!C9/1200,-PMT('Compare quotes'!C9/1200,'Compare quotes'!C11*12,'Compare quotes'!C8))-IF(A149=MIN('Compare quotes'!C12,'Compare quotes'!$B$4)*12,-FV('Compare quotes'!C9/1200,MAX(0,MIN('Compare quotes'!C12,'Compare quotes'!$B$4)*12-'Compare quotes'!C10),--PMT('Compare quotes'!C9/1200,'Compare quotes'!C11*12,'Compare quotes'!C8),'Compare quotes'!C8),0))</f>
        <v/>
      </c>
      <c r="D149">
        <f>IF(OR('Compare quotes'!D8="",'Compare quotes'!D8=0,A149&gt;MIN('Compare quotes'!D12,'Compare quotes'!$B$4)*12),0,-IF(A149&lt;='Compare quotes'!D10,'Compare quotes'!D8*'Compare quotes'!D9/1200,-PMT('Compare quotes'!D9/1200,'Compare quotes'!D11*12,'Compare quotes'!D8))-IF(A149=MIN('Compare quotes'!D12,'Compare quotes'!$B$4)*12,-FV('Compare quotes'!D9/1200,MAX(0,MIN('Compare quotes'!D12,'Compare quotes'!$B$4)*12-'Compare quotes'!D10),--PMT('Compare quotes'!D9/1200,'Compare quotes'!D11*12,'Compare quotes'!D8),'Compare quotes'!D8),0))</f>
        <v/>
      </c>
      <c r="E149">
        <f>IF(OR('Compare quotes'!E8="",'Compare quotes'!E8=0,A149&gt;MIN('Compare quotes'!E12,'Compare quotes'!$B$4)*12),0,-IF(A149&lt;='Compare quotes'!E10,'Compare quotes'!E8*'Compare quotes'!E9/1200,-PMT('Compare quotes'!E9/1200,'Compare quotes'!E11*12,'Compare quotes'!E8))-IF(A149=MIN('Compare quotes'!E12,'Compare quotes'!$B$4)*12,-FV('Compare quotes'!E9/1200,MAX(0,MIN('Compare quotes'!E12,'Compare quotes'!$B$4)*12-'Compare quotes'!E10),--PMT('Compare quotes'!E9/1200,'Compare quotes'!E11*12,'Compare quotes'!E8),'Compare quotes'!E8),0))</f>
        <v/>
      </c>
      <c r="F149">
        <f>IF(OR('Compare quotes'!F8="",'Compare quotes'!F8=0,A149&gt;MIN('Compare quotes'!F12,'Compare quotes'!$B$4)*12),0,-IF(A149&lt;='Compare quotes'!F10,'Compare quotes'!F8*'Compare quotes'!F9/1200,-PMT('Compare quotes'!F9/1200,'Compare quotes'!F11*12,'Compare quotes'!F8))-IF(A149=MIN('Compare quotes'!F12,'Compare quotes'!$B$4)*12,-FV('Compare quotes'!F9/1200,MAX(0,MIN('Compare quotes'!F12,'Compare quotes'!$B$4)*12-'Compare quotes'!F10),--PMT('Compare quotes'!F9/1200,'Compare quotes'!F11*12,'Compare quotes'!F8),'Compare quotes'!F8),0))</f>
        <v/>
      </c>
      <c r="G149">
        <f>IF(OR('Compare quotes'!G8="",'Compare quotes'!G8=0,A149&gt;MIN('Compare quotes'!G12,'Compare quotes'!$B$4)*12),0,-IF(A149&lt;='Compare quotes'!G10,'Compare quotes'!G8*'Compare quotes'!G9/1200,-PMT('Compare quotes'!G9/1200,'Compare quotes'!G11*12,'Compare quotes'!G8))-IF(A149=MIN('Compare quotes'!G12,'Compare quotes'!$B$4)*12,-FV('Compare quotes'!G9/1200,MAX(0,MIN('Compare quotes'!G12,'Compare quotes'!$B$4)*12-'Compare quotes'!G10),--PMT('Compare quotes'!G9/1200,'Compare quotes'!G11*12,'Compare quotes'!G8),'Compare quotes'!G8),0))</f>
        <v/>
      </c>
    </row>
    <row r="150">
      <c r="A150" t="n">
        <v>148</v>
      </c>
      <c r="B150">
        <f>IF(OR('Compare quotes'!B8="",'Compare quotes'!B8=0,A150&gt;MIN('Compare quotes'!B12,'Compare quotes'!$B$4)*12),0,-IF(A150&lt;='Compare quotes'!B10,'Compare quotes'!B8*'Compare quotes'!B9/1200,-PMT('Compare quotes'!B9/1200,'Compare quotes'!B11*12,'Compare quotes'!B8))-IF(A150=MIN('Compare quotes'!B12,'Compare quotes'!$B$4)*12,-FV('Compare quotes'!B9/1200,MAX(0,MIN('Compare quotes'!B12,'Compare quotes'!$B$4)*12-'Compare quotes'!B10),--PMT('Compare quotes'!B9/1200,'Compare quotes'!B11*12,'Compare quotes'!B8),'Compare quotes'!B8),0))</f>
        <v/>
      </c>
      <c r="C150">
        <f>IF(OR('Compare quotes'!C8="",'Compare quotes'!C8=0,A150&gt;MIN('Compare quotes'!C12,'Compare quotes'!$B$4)*12),0,-IF(A150&lt;='Compare quotes'!C10,'Compare quotes'!C8*'Compare quotes'!C9/1200,-PMT('Compare quotes'!C9/1200,'Compare quotes'!C11*12,'Compare quotes'!C8))-IF(A150=MIN('Compare quotes'!C12,'Compare quotes'!$B$4)*12,-FV('Compare quotes'!C9/1200,MAX(0,MIN('Compare quotes'!C12,'Compare quotes'!$B$4)*12-'Compare quotes'!C10),--PMT('Compare quotes'!C9/1200,'Compare quotes'!C11*12,'Compare quotes'!C8),'Compare quotes'!C8),0))</f>
        <v/>
      </c>
      <c r="D150">
        <f>IF(OR('Compare quotes'!D8="",'Compare quotes'!D8=0,A150&gt;MIN('Compare quotes'!D12,'Compare quotes'!$B$4)*12),0,-IF(A150&lt;='Compare quotes'!D10,'Compare quotes'!D8*'Compare quotes'!D9/1200,-PMT('Compare quotes'!D9/1200,'Compare quotes'!D11*12,'Compare quotes'!D8))-IF(A150=MIN('Compare quotes'!D12,'Compare quotes'!$B$4)*12,-FV('Compare quotes'!D9/1200,MAX(0,MIN('Compare quotes'!D12,'Compare quotes'!$B$4)*12-'Compare quotes'!D10),--PMT('Compare quotes'!D9/1200,'Compare quotes'!D11*12,'Compare quotes'!D8),'Compare quotes'!D8),0))</f>
        <v/>
      </c>
      <c r="E150">
        <f>IF(OR('Compare quotes'!E8="",'Compare quotes'!E8=0,A150&gt;MIN('Compare quotes'!E12,'Compare quotes'!$B$4)*12),0,-IF(A150&lt;='Compare quotes'!E10,'Compare quotes'!E8*'Compare quotes'!E9/1200,-PMT('Compare quotes'!E9/1200,'Compare quotes'!E11*12,'Compare quotes'!E8))-IF(A150=MIN('Compare quotes'!E12,'Compare quotes'!$B$4)*12,-FV('Compare quotes'!E9/1200,MAX(0,MIN('Compare quotes'!E12,'Compare quotes'!$B$4)*12-'Compare quotes'!E10),--PMT('Compare quotes'!E9/1200,'Compare quotes'!E11*12,'Compare quotes'!E8),'Compare quotes'!E8),0))</f>
        <v/>
      </c>
      <c r="F150">
        <f>IF(OR('Compare quotes'!F8="",'Compare quotes'!F8=0,A150&gt;MIN('Compare quotes'!F12,'Compare quotes'!$B$4)*12),0,-IF(A150&lt;='Compare quotes'!F10,'Compare quotes'!F8*'Compare quotes'!F9/1200,-PMT('Compare quotes'!F9/1200,'Compare quotes'!F11*12,'Compare quotes'!F8))-IF(A150=MIN('Compare quotes'!F12,'Compare quotes'!$B$4)*12,-FV('Compare quotes'!F9/1200,MAX(0,MIN('Compare quotes'!F12,'Compare quotes'!$B$4)*12-'Compare quotes'!F10),--PMT('Compare quotes'!F9/1200,'Compare quotes'!F11*12,'Compare quotes'!F8),'Compare quotes'!F8),0))</f>
        <v/>
      </c>
      <c r="G150">
        <f>IF(OR('Compare quotes'!G8="",'Compare quotes'!G8=0,A150&gt;MIN('Compare quotes'!G12,'Compare quotes'!$B$4)*12),0,-IF(A150&lt;='Compare quotes'!G10,'Compare quotes'!G8*'Compare quotes'!G9/1200,-PMT('Compare quotes'!G9/1200,'Compare quotes'!G11*12,'Compare quotes'!G8))-IF(A150=MIN('Compare quotes'!G12,'Compare quotes'!$B$4)*12,-FV('Compare quotes'!G9/1200,MAX(0,MIN('Compare quotes'!G12,'Compare quotes'!$B$4)*12-'Compare quotes'!G10),--PMT('Compare quotes'!G9/1200,'Compare quotes'!G11*12,'Compare quotes'!G8),'Compare quotes'!G8),0))</f>
        <v/>
      </c>
    </row>
    <row r="151">
      <c r="A151" t="n">
        <v>149</v>
      </c>
      <c r="B151">
        <f>IF(OR('Compare quotes'!B8="",'Compare quotes'!B8=0,A151&gt;MIN('Compare quotes'!B12,'Compare quotes'!$B$4)*12),0,-IF(A151&lt;='Compare quotes'!B10,'Compare quotes'!B8*'Compare quotes'!B9/1200,-PMT('Compare quotes'!B9/1200,'Compare quotes'!B11*12,'Compare quotes'!B8))-IF(A151=MIN('Compare quotes'!B12,'Compare quotes'!$B$4)*12,-FV('Compare quotes'!B9/1200,MAX(0,MIN('Compare quotes'!B12,'Compare quotes'!$B$4)*12-'Compare quotes'!B10),--PMT('Compare quotes'!B9/1200,'Compare quotes'!B11*12,'Compare quotes'!B8),'Compare quotes'!B8),0))</f>
        <v/>
      </c>
      <c r="C151">
        <f>IF(OR('Compare quotes'!C8="",'Compare quotes'!C8=0,A151&gt;MIN('Compare quotes'!C12,'Compare quotes'!$B$4)*12),0,-IF(A151&lt;='Compare quotes'!C10,'Compare quotes'!C8*'Compare quotes'!C9/1200,-PMT('Compare quotes'!C9/1200,'Compare quotes'!C11*12,'Compare quotes'!C8))-IF(A151=MIN('Compare quotes'!C12,'Compare quotes'!$B$4)*12,-FV('Compare quotes'!C9/1200,MAX(0,MIN('Compare quotes'!C12,'Compare quotes'!$B$4)*12-'Compare quotes'!C10),--PMT('Compare quotes'!C9/1200,'Compare quotes'!C11*12,'Compare quotes'!C8),'Compare quotes'!C8),0))</f>
        <v/>
      </c>
      <c r="D151">
        <f>IF(OR('Compare quotes'!D8="",'Compare quotes'!D8=0,A151&gt;MIN('Compare quotes'!D12,'Compare quotes'!$B$4)*12),0,-IF(A151&lt;='Compare quotes'!D10,'Compare quotes'!D8*'Compare quotes'!D9/1200,-PMT('Compare quotes'!D9/1200,'Compare quotes'!D11*12,'Compare quotes'!D8))-IF(A151=MIN('Compare quotes'!D12,'Compare quotes'!$B$4)*12,-FV('Compare quotes'!D9/1200,MAX(0,MIN('Compare quotes'!D12,'Compare quotes'!$B$4)*12-'Compare quotes'!D10),--PMT('Compare quotes'!D9/1200,'Compare quotes'!D11*12,'Compare quotes'!D8),'Compare quotes'!D8),0))</f>
        <v/>
      </c>
      <c r="E151">
        <f>IF(OR('Compare quotes'!E8="",'Compare quotes'!E8=0,A151&gt;MIN('Compare quotes'!E12,'Compare quotes'!$B$4)*12),0,-IF(A151&lt;='Compare quotes'!E10,'Compare quotes'!E8*'Compare quotes'!E9/1200,-PMT('Compare quotes'!E9/1200,'Compare quotes'!E11*12,'Compare quotes'!E8))-IF(A151=MIN('Compare quotes'!E12,'Compare quotes'!$B$4)*12,-FV('Compare quotes'!E9/1200,MAX(0,MIN('Compare quotes'!E12,'Compare quotes'!$B$4)*12-'Compare quotes'!E10),--PMT('Compare quotes'!E9/1200,'Compare quotes'!E11*12,'Compare quotes'!E8),'Compare quotes'!E8),0))</f>
        <v/>
      </c>
      <c r="F151">
        <f>IF(OR('Compare quotes'!F8="",'Compare quotes'!F8=0,A151&gt;MIN('Compare quotes'!F12,'Compare quotes'!$B$4)*12),0,-IF(A151&lt;='Compare quotes'!F10,'Compare quotes'!F8*'Compare quotes'!F9/1200,-PMT('Compare quotes'!F9/1200,'Compare quotes'!F11*12,'Compare quotes'!F8))-IF(A151=MIN('Compare quotes'!F12,'Compare quotes'!$B$4)*12,-FV('Compare quotes'!F9/1200,MAX(0,MIN('Compare quotes'!F12,'Compare quotes'!$B$4)*12-'Compare quotes'!F10),--PMT('Compare quotes'!F9/1200,'Compare quotes'!F11*12,'Compare quotes'!F8),'Compare quotes'!F8),0))</f>
        <v/>
      </c>
      <c r="G151">
        <f>IF(OR('Compare quotes'!G8="",'Compare quotes'!G8=0,A151&gt;MIN('Compare quotes'!G12,'Compare quotes'!$B$4)*12),0,-IF(A151&lt;='Compare quotes'!G10,'Compare quotes'!G8*'Compare quotes'!G9/1200,-PMT('Compare quotes'!G9/1200,'Compare quotes'!G11*12,'Compare quotes'!G8))-IF(A151=MIN('Compare quotes'!G12,'Compare quotes'!$B$4)*12,-FV('Compare quotes'!G9/1200,MAX(0,MIN('Compare quotes'!G12,'Compare quotes'!$B$4)*12-'Compare quotes'!G10),--PMT('Compare quotes'!G9/1200,'Compare quotes'!G11*12,'Compare quotes'!G8),'Compare quotes'!G8),0))</f>
        <v/>
      </c>
    </row>
    <row r="152">
      <c r="A152" t="n">
        <v>150</v>
      </c>
      <c r="B152">
        <f>IF(OR('Compare quotes'!B8="",'Compare quotes'!B8=0,A152&gt;MIN('Compare quotes'!B12,'Compare quotes'!$B$4)*12),0,-IF(A152&lt;='Compare quotes'!B10,'Compare quotes'!B8*'Compare quotes'!B9/1200,-PMT('Compare quotes'!B9/1200,'Compare quotes'!B11*12,'Compare quotes'!B8))-IF(A152=MIN('Compare quotes'!B12,'Compare quotes'!$B$4)*12,-FV('Compare quotes'!B9/1200,MAX(0,MIN('Compare quotes'!B12,'Compare quotes'!$B$4)*12-'Compare quotes'!B10),--PMT('Compare quotes'!B9/1200,'Compare quotes'!B11*12,'Compare quotes'!B8),'Compare quotes'!B8),0))</f>
        <v/>
      </c>
      <c r="C152">
        <f>IF(OR('Compare quotes'!C8="",'Compare quotes'!C8=0,A152&gt;MIN('Compare quotes'!C12,'Compare quotes'!$B$4)*12),0,-IF(A152&lt;='Compare quotes'!C10,'Compare quotes'!C8*'Compare quotes'!C9/1200,-PMT('Compare quotes'!C9/1200,'Compare quotes'!C11*12,'Compare quotes'!C8))-IF(A152=MIN('Compare quotes'!C12,'Compare quotes'!$B$4)*12,-FV('Compare quotes'!C9/1200,MAX(0,MIN('Compare quotes'!C12,'Compare quotes'!$B$4)*12-'Compare quotes'!C10),--PMT('Compare quotes'!C9/1200,'Compare quotes'!C11*12,'Compare quotes'!C8),'Compare quotes'!C8),0))</f>
        <v/>
      </c>
      <c r="D152">
        <f>IF(OR('Compare quotes'!D8="",'Compare quotes'!D8=0,A152&gt;MIN('Compare quotes'!D12,'Compare quotes'!$B$4)*12),0,-IF(A152&lt;='Compare quotes'!D10,'Compare quotes'!D8*'Compare quotes'!D9/1200,-PMT('Compare quotes'!D9/1200,'Compare quotes'!D11*12,'Compare quotes'!D8))-IF(A152=MIN('Compare quotes'!D12,'Compare quotes'!$B$4)*12,-FV('Compare quotes'!D9/1200,MAX(0,MIN('Compare quotes'!D12,'Compare quotes'!$B$4)*12-'Compare quotes'!D10),--PMT('Compare quotes'!D9/1200,'Compare quotes'!D11*12,'Compare quotes'!D8),'Compare quotes'!D8),0))</f>
        <v/>
      </c>
      <c r="E152">
        <f>IF(OR('Compare quotes'!E8="",'Compare quotes'!E8=0,A152&gt;MIN('Compare quotes'!E12,'Compare quotes'!$B$4)*12),0,-IF(A152&lt;='Compare quotes'!E10,'Compare quotes'!E8*'Compare quotes'!E9/1200,-PMT('Compare quotes'!E9/1200,'Compare quotes'!E11*12,'Compare quotes'!E8))-IF(A152=MIN('Compare quotes'!E12,'Compare quotes'!$B$4)*12,-FV('Compare quotes'!E9/1200,MAX(0,MIN('Compare quotes'!E12,'Compare quotes'!$B$4)*12-'Compare quotes'!E10),--PMT('Compare quotes'!E9/1200,'Compare quotes'!E11*12,'Compare quotes'!E8),'Compare quotes'!E8),0))</f>
        <v/>
      </c>
      <c r="F152">
        <f>IF(OR('Compare quotes'!F8="",'Compare quotes'!F8=0,A152&gt;MIN('Compare quotes'!F12,'Compare quotes'!$B$4)*12),0,-IF(A152&lt;='Compare quotes'!F10,'Compare quotes'!F8*'Compare quotes'!F9/1200,-PMT('Compare quotes'!F9/1200,'Compare quotes'!F11*12,'Compare quotes'!F8))-IF(A152=MIN('Compare quotes'!F12,'Compare quotes'!$B$4)*12,-FV('Compare quotes'!F9/1200,MAX(0,MIN('Compare quotes'!F12,'Compare quotes'!$B$4)*12-'Compare quotes'!F10),--PMT('Compare quotes'!F9/1200,'Compare quotes'!F11*12,'Compare quotes'!F8),'Compare quotes'!F8),0))</f>
        <v/>
      </c>
      <c r="G152">
        <f>IF(OR('Compare quotes'!G8="",'Compare quotes'!G8=0,A152&gt;MIN('Compare quotes'!G12,'Compare quotes'!$B$4)*12),0,-IF(A152&lt;='Compare quotes'!G10,'Compare quotes'!G8*'Compare quotes'!G9/1200,-PMT('Compare quotes'!G9/1200,'Compare quotes'!G11*12,'Compare quotes'!G8))-IF(A152=MIN('Compare quotes'!G12,'Compare quotes'!$B$4)*12,-FV('Compare quotes'!G9/1200,MAX(0,MIN('Compare quotes'!G12,'Compare quotes'!$B$4)*12-'Compare quotes'!G10),--PMT('Compare quotes'!G9/1200,'Compare quotes'!G11*12,'Compare quotes'!G8),'Compare quotes'!G8),0))</f>
        <v/>
      </c>
    </row>
    <row r="153">
      <c r="A153" t="n">
        <v>151</v>
      </c>
      <c r="B153">
        <f>IF(OR('Compare quotes'!B8="",'Compare quotes'!B8=0,A153&gt;MIN('Compare quotes'!B12,'Compare quotes'!$B$4)*12),0,-IF(A153&lt;='Compare quotes'!B10,'Compare quotes'!B8*'Compare quotes'!B9/1200,-PMT('Compare quotes'!B9/1200,'Compare quotes'!B11*12,'Compare quotes'!B8))-IF(A153=MIN('Compare quotes'!B12,'Compare quotes'!$B$4)*12,-FV('Compare quotes'!B9/1200,MAX(0,MIN('Compare quotes'!B12,'Compare quotes'!$B$4)*12-'Compare quotes'!B10),--PMT('Compare quotes'!B9/1200,'Compare quotes'!B11*12,'Compare quotes'!B8),'Compare quotes'!B8),0))</f>
        <v/>
      </c>
      <c r="C153">
        <f>IF(OR('Compare quotes'!C8="",'Compare quotes'!C8=0,A153&gt;MIN('Compare quotes'!C12,'Compare quotes'!$B$4)*12),0,-IF(A153&lt;='Compare quotes'!C10,'Compare quotes'!C8*'Compare quotes'!C9/1200,-PMT('Compare quotes'!C9/1200,'Compare quotes'!C11*12,'Compare quotes'!C8))-IF(A153=MIN('Compare quotes'!C12,'Compare quotes'!$B$4)*12,-FV('Compare quotes'!C9/1200,MAX(0,MIN('Compare quotes'!C12,'Compare quotes'!$B$4)*12-'Compare quotes'!C10),--PMT('Compare quotes'!C9/1200,'Compare quotes'!C11*12,'Compare quotes'!C8),'Compare quotes'!C8),0))</f>
        <v/>
      </c>
      <c r="D153">
        <f>IF(OR('Compare quotes'!D8="",'Compare quotes'!D8=0,A153&gt;MIN('Compare quotes'!D12,'Compare quotes'!$B$4)*12),0,-IF(A153&lt;='Compare quotes'!D10,'Compare quotes'!D8*'Compare quotes'!D9/1200,-PMT('Compare quotes'!D9/1200,'Compare quotes'!D11*12,'Compare quotes'!D8))-IF(A153=MIN('Compare quotes'!D12,'Compare quotes'!$B$4)*12,-FV('Compare quotes'!D9/1200,MAX(0,MIN('Compare quotes'!D12,'Compare quotes'!$B$4)*12-'Compare quotes'!D10),--PMT('Compare quotes'!D9/1200,'Compare quotes'!D11*12,'Compare quotes'!D8),'Compare quotes'!D8),0))</f>
        <v/>
      </c>
      <c r="E153">
        <f>IF(OR('Compare quotes'!E8="",'Compare quotes'!E8=0,A153&gt;MIN('Compare quotes'!E12,'Compare quotes'!$B$4)*12),0,-IF(A153&lt;='Compare quotes'!E10,'Compare quotes'!E8*'Compare quotes'!E9/1200,-PMT('Compare quotes'!E9/1200,'Compare quotes'!E11*12,'Compare quotes'!E8))-IF(A153=MIN('Compare quotes'!E12,'Compare quotes'!$B$4)*12,-FV('Compare quotes'!E9/1200,MAX(0,MIN('Compare quotes'!E12,'Compare quotes'!$B$4)*12-'Compare quotes'!E10),--PMT('Compare quotes'!E9/1200,'Compare quotes'!E11*12,'Compare quotes'!E8),'Compare quotes'!E8),0))</f>
        <v/>
      </c>
      <c r="F153">
        <f>IF(OR('Compare quotes'!F8="",'Compare quotes'!F8=0,A153&gt;MIN('Compare quotes'!F12,'Compare quotes'!$B$4)*12),0,-IF(A153&lt;='Compare quotes'!F10,'Compare quotes'!F8*'Compare quotes'!F9/1200,-PMT('Compare quotes'!F9/1200,'Compare quotes'!F11*12,'Compare quotes'!F8))-IF(A153=MIN('Compare quotes'!F12,'Compare quotes'!$B$4)*12,-FV('Compare quotes'!F9/1200,MAX(0,MIN('Compare quotes'!F12,'Compare quotes'!$B$4)*12-'Compare quotes'!F10),--PMT('Compare quotes'!F9/1200,'Compare quotes'!F11*12,'Compare quotes'!F8),'Compare quotes'!F8),0))</f>
        <v/>
      </c>
      <c r="G153">
        <f>IF(OR('Compare quotes'!G8="",'Compare quotes'!G8=0,A153&gt;MIN('Compare quotes'!G12,'Compare quotes'!$B$4)*12),0,-IF(A153&lt;='Compare quotes'!G10,'Compare quotes'!G8*'Compare quotes'!G9/1200,-PMT('Compare quotes'!G9/1200,'Compare quotes'!G11*12,'Compare quotes'!G8))-IF(A153=MIN('Compare quotes'!G12,'Compare quotes'!$B$4)*12,-FV('Compare quotes'!G9/1200,MAX(0,MIN('Compare quotes'!G12,'Compare quotes'!$B$4)*12-'Compare quotes'!G10),--PMT('Compare quotes'!G9/1200,'Compare quotes'!G11*12,'Compare quotes'!G8),'Compare quotes'!G8),0))</f>
        <v/>
      </c>
    </row>
    <row r="154">
      <c r="A154" t="n">
        <v>152</v>
      </c>
      <c r="B154">
        <f>IF(OR('Compare quotes'!B8="",'Compare quotes'!B8=0,A154&gt;MIN('Compare quotes'!B12,'Compare quotes'!$B$4)*12),0,-IF(A154&lt;='Compare quotes'!B10,'Compare quotes'!B8*'Compare quotes'!B9/1200,-PMT('Compare quotes'!B9/1200,'Compare quotes'!B11*12,'Compare quotes'!B8))-IF(A154=MIN('Compare quotes'!B12,'Compare quotes'!$B$4)*12,-FV('Compare quotes'!B9/1200,MAX(0,MIN('Compare quotes'!B12,'Compare quotes'!$B$4)*12-'Compare quotes'!B10),--PMT('Compare quotes'!B9/1200,'Compare quotes'!B11*12,'Compare quotes'!B8),'Compare quotes'!B8),0))</f>
        <v/>
      </c>
      <c r="C154">
        <f>IF(OR('Compare quotes'!C8="",'Compare quotes'!C8=0,A154&gt;MIN('Compare quotes'!C12,'Compare quotes'!$B$4)*12),0,-IF(A154&lt;='Compare quotes'!C10,'Compare quotes'!C8*'Compare quotes'!C9/1200,-PMT('Compare quotes'!C9/1200,'Compare quotes'!C11*12,'Compare quotes'!C8))-IF(A154=MIN('Compare quotes'!C12,'Compare quotes'!$B$4)*12,-FV('Compare quotes'!C9/1200,MAX(0,MIN('Compare quotes'!C12,'Compare quotes'!$B$4)*12-'Compare quotes'!C10),--PMT('Compare quotes'!C9/1200,'Compare quotes'!C11*12,'Compare quotes'!C8),'Compare quotes'!C8),0))</f>
        <v/>
      </c>
      <c r="D154">
        <f>IF(OR('Compare quotes'!D8="",'Compare quotes'!D8=0,A154&gt;MIN('Compare quotes'!D12,'Compare quotes'!$B$4)*12),0,-IF(A154&lt;='Compare quotes'!D10,'Compare quotes'!D8*'Compare quotes'!D9/1200,-PMT('Compare quotes'!D9/1200,'Compare quotes'!D11*12,'Compare quotes'!D8))-IF(A154=MIN('Compare quotes'!D12,'Compare quotes'!$B$4)*12,-FV('Compare quotes'!D9/1200,MAX(0,MIN('Compare quotes'!D12,'Compare quotes'!$B$4)*12-'Compare quotes'!D10),--PMT('Compare quotes'!D9/1200,'Compare quotes'!D11*12,'Compare quotes'!D8),'Compare quotes'!D8),0))</f>
        <v/>
      </c>
      <c r="E154">
        <f>IF(OR('Compare quotes'!E8="",'Compare quotes'!E8=0,A154&gt;MIN('Compare quotes'!E12,'Compare quotes'!$B$4)*12),0,-IF(A154&lt;='Compare quotes'!E10,'Compare quotes'!E8*'Compare quotes'!E9/1200,-PMT('Compare quotes'!E9/1200,'Compare quotes'!E11*12,'Compare quotes'!E8))-IF(A154=MIN('Compare quotes'!E12,'Compare quotes'!$B$4)*12,-FV('Compare quotes'!E9/1200,MAX(0,MIN('Compare quotes'!E12,'Compare quotes'!$B$4)*12-'Compare quotes'!E10),--PMT('Compare quotes'!E9/1200,'Compare quotes'!E11*12,'Compare quotes'!E8),'Compare quotes'!E8),0))</f>
        <v/>
      </c>
      <c r="F154">
        <f>IF(OR('Compare quotes'!F8="",'Compare quotes'!F8=0,A154&gt;MIN('Compare quotes'!F12,'Compare quotes'!$B$4)*12),0,-IF(A154&lt;='Compare quotes'!F10,'Compare quotes'!F8*'Compare quotes'!F9/1200,-PMT('Compare quotes'!F9/1200,'Compare quotes'!F11*12,'Compare quotes'!F8))-IF(A154=MIN('Compare quotes'!F12,'Compare quotes'!$B$4)*12,-FV('Compare quotes'!F9/1200,MAX(0,MIN('Compare quotes'!F12,'Compare quotes'!$B$4)*12-'Compare quotes'!F10),--PMT('Compare quotes'!F9/1200,'Compare quotes'!F11*12,'Compare quotes'!F8),'Compare quotes'!F8),0))</f>
        <v/>
      </c>
      <c r="G154">
        <f>IF(OR('Compare quotes'!G8="",'Compare quotes'!G8=0,A154&gt;MIN('Compare quotes'!G12,'Compare quotes'!$B$4)*12),0,-IF(A154&lt;='Compare quotes'!G10,'Compare quotes'!G8*'Compare quotes'!G9/1200,-PMT('Compare quotes'!G9/1200,'Compare quotes'!G11*12,'Compare quotes'!G8))-IF(A154=MIN('Compare quotes'!G12,'Compare quotes'!$B$4)*12,-FV('Compare quotes'!G9/1200,MAX(0,MIN('Compare quotes'!G12,'Compare quotes'!$B$4)*12-'Compare quotes'!G10),--PMT('Compare quotes'!G9/1200,'Compare quotes'!G11*12,'Compare quotes'!G8),'Compare quotes'!G8),0))</f>
        <v/>
      </c>
    </row>
    <row r="155">
      <c r="A155" t="n">
        <v>153</v>
      </c>
      <c r="B155">
        <f>IF(OR('Compare quotes'!B8="",'Compare quotes'!B8=0,A155&gt;MIN('Compare quotes'!B12,'Compare quotes'!$B$4)*12),0,-IF(A155&lt;='Compare quotes'!B10,'Compare quotes'!B8*'Compare quotes'!B9/1200,-PMT('Compare quotes'!B9/1200,'Compare quotes'!B11*12,'Compare quotes'!B8))-IF(A155=MIN('Compare quotes'!B12,'Compare quotes'!$B$4)*12,-FV('Compare quotes'!B9/1200,MAX(0,MIN('Compare quotes'!B12,'Compare quotes'!$B$4)*12-'Compare quotes'!B10),--PMT('Compare quotes'!B9/1200,'Compare quotes'!B11*12,'Compare quotes'!B8),'Compare quotes'!B8),0))</f>
        <v/>
      </c>
      <c r="C155">
        <f>IF(OR('Compare quotes'!C8="",'Compare quotes'!C8=0,A155&gt;MIN('Compare quotes'!C12,'Compare quotes'!$B$4)*12),0,-IF(A155&lt;='Compare quotes'!C10,'Compare quotes'!C8*'Compare quotes'!C9/1200,-PMT('Compare quotes'!C9/1200,'Compare quotes'!C11*12,'Compare quotes'!C8))-IF(A155=MIN('Compare quotes'!C12,'Compare quotes'!$B$4)*12,-FV('Compare quotes'!C9/1200,MAX(0,MIN('Compare quotes'!C12,'Compare quotes'!$B$4)*12-'Compare quotes'!C10),--PMT('Compare quotes'!C9/1200,'Compare quotes'!C11*12,'Compare quotes'!C8),'Compare quotes'!C8),0))</f>
        <v/>
      </c>
      <c r="D155">
        <f>IF(OR('Compare quotes'!D8="",'Compare quotes'!D8=0,A155&gt;MIN('Compare quotes'!D12,'Compare quotes'!$B$4)*12),0,-IF(A155&lt;='Compare quotes'!D10,'Compare quotes'!D8*'Compare quotes'!D9/1200,-PMT('Compare quotes'!D9/1200,'Compare quotes'!D11*12,'Compare quotes'!D8))-IF(A155=MIN('Compare quotes'!D12,'Compare quotes'!$B$4)*12,-FV('Compare quotes'!D9/1200,MAX(0,MIN('Compare quotes'!D12,'Compare quotes'!$B$4)*12-'Compare quotes'!D10),--PMT('Compare quotes'!D9/1200,'Compare quotes'!D11*12,'Compare quotes'!D8),'Compare quotes'!D8),0))</f>
        <v/>
      </c>
      <c r="E155">
        <f>IF(OR('Compare quotes'!E8="",'Compare quotes'!E8=0,A155&gt;MIN('Compare quotes'!E12,'Compare quotes'!$B$4)*12),0,-IF(A155&lt;='Compare quotes'!E10,'Compare quotes'!E8*'Compare quotes'!E9/1200,-PMT('Compare quotes'!E9/1200,'Compare quotes'!E11*12,'Compare quotes'!E8))-IF(A155=MIN('Compare quotes'!E12,'Compare quotes'!$B$4)*12,-FV('Compare quotes'!E9/1200,MAX(0,MIN('Compare quotes'!E12,'Compare quotes'!$B$4)*12-'Compare quotes'!E10),--PMT('Compare quotes'!E9/1200,'Compare quotes'!E11*12,'Compare quotes'!E8),'Compare quotes'!E8),0))</f>
        <v/>
      </c>
      <c r="F155">
        <f>IF(OR('Compare quotes'!F8="",'Compare quotes'!F8=0,A155&gt;MIN('Compare quotes'!F12,'Compare quotes'!$B$4)*12),0,-IF(A155&lt;='Compare quotes'!F10,'Compare quotes'!F8*'Compare quotes'!F9/1200,-PMT('Compare quotes'!F9/1200,'Compare quotes'!F11*12,'Compare quotes'!F8))-IF(A155=MIN('Compare quotes'!F12,'Compare quotes'!$B$4)*12,-FV('Compare quotes'!F9/1200,MAX(0,MIN('Compare quotes'!F12,'Compare quotes'!$B$4)*12-'Compare quotes'!F10),--PMT('Compare quotes'!F9/1200,'Compare quotes'!F11*12,'Compare quotes'!F8),'Compare quotes'!F8),0))</f>
        <v/>
      </c>
      <c r="G155">
        <f>IF(OR('Compare quotes'!G8="",'Compare quotes'!G8=0,A155&gt;MIN('Compare quotes'!G12,'Compare quotes'!$B$4)*12),0,-IF(A155&lt;='Compare quotes'!G10,'Compare quotes'!G8*'Compare quotes'!G9/1200,-PMT('Compare quotes'!G9/1200,'Compare quotes'!G11*12,'Compare quotes'!G8))-IF(A155=MIN('Compare quotes'!G12,'Compare quotes'!$B$4)*12,-FV('Compare quotes'!G9/1200,MAX(0,MIN('Compare quotes'!G12,'Compare quotes'!$B$4)*12-'Compare quotes'!G10),--PMT('Compare quotes'!G9/1200,'Compare quotes'!G11*12,'Compare quotes'!G8),'Compare quotes'!G8),0))</f>
        <v/>
      </c>
    </row>
    <row r="156">
      <c r="A156" t="n">
        <v>154</v>
      </c>
      <c r="B156">
        <f>IF(OR('Compare quotes'!B8="",'Compare quotes'!B8=0,A156&gt;MIN('Compare quotes'!B12,'Compare quotes'!$B$4)*12),0,-IF(A156&lt;='Compare quotes'!B10,'Compare quotes'!B8*'Compare quotes'!B9/1200,-PMT('Compare quotes'!B9/1200,'Compare quotes'!B11*12,'Compare quotes'!B8))-IF(A156=MIN('Compare quotes'!B12,'Compare quotes'!$B$4)*12,-FV('Compare quotes'!B9/1200,MAX(0,MIN('Compare quotes'!B12,'Compare quotes'!$B$4)*12-'Compare quotes'!B10),--PMT('Compare quotes'!B9/1200,'Compare quotes'!B11*12,'Compare quotes'!B8),'Compare quotes'!B8),0))</f>
        <v/>
      </c>
      <c r="C156">
        <f>IF(OR('Compare quotes'!C8="",'Compare quotes'!C8=0,A156&gt;MIN('Compare quotes'!C12,'Compare quotes'!$B$4)*12),0,-IF(A156&lt;='Compare quotes'!C10,'Compare quotes'!C8*'Compare quotes'!C9/1200,-PMT('Compare quotes'!C9/1200,'Compare quotes'!C11*12,'Compare quotes'!C8))-IF(A156=MIN('Compare quotes'!C12,'Compare quotes'!$B$4)*12,-FV('Compare quotes'!C9/1200,MAX(0,MIN('Compare quotes'!C12,'Compare quotes'!$B$4)*12-'Compare quotes'!C10),--PMT('Compare quotes'!C9/1200,'Compare quotes'!C11*12,'Compare quotes'!C8),'Compare quotes'!C8),0))</f>
        <v/>
      </c>
      <c r="D156">
        <f>IF(OR('Compare quotes'!D8="",'Compare quotes'!D8=0,A156&gt;MIN('Compare quotes'!D12,'Compare quotes'!$B$4)*12),0,-IF(A156&lt;='Compare quotes'!D10,'Compare quotes'!D8*'Compare quotes'!D9/1200,-PMT('Compare quotes'!D9/1200,'Compare quotes'!D11*12,'Compare quotes'!D8))-IF(A156=MIN('Compare quotes'!D12,'Compare quotes'!$B$4)*12,-FV('Compare quotes'!D9/1200,MAX(0,MIN('Compare quotes'!D12,'Compare quotes'!$B$4)*12-'Compare quotes'!D10),--PMT('Compare quotes'!D9/1200,'Compare quotes'!D11*12,'Compare quotes'!D8),'Compare quotes'!D8),0))</f>
        <v/>
      </c>
      <c r="E156">
        <f>IF(OR('Compare quotes'!E8="",'Compare quotes'!E8=0,A156&gt;MIN('Compare quotes'!E12,'Compare quotes'!$B$4)*12),0,-IF(A156&lt;='Compare quotes'!E10,'Compare quotes'!E8*'Compare quotes'!E9/1200,-PMT('Compare quotes'!E9/1200,'Compare quotes'!E11*12,'Compare quotes'!E8))-IF(A156=MIN('Compare quotes'!E12,'Compare quotes'!$B$4)*12,-FV('Compare quotes'!E9/1200,MAX(0,MIN('Compare quotes'!E12,'Compare quotes'!$B$4)*12-'Compare quotes'!E10),--PMT('Compare quotes'!E9/1200,'Compare quotes'!E11*12,'Compare quotes'!E8),'Compare quotes'!E8),0))</f>
        <v/>
      </c>
      <c r="F156">
        <f>IF(OR('Compare quotes'!F8="",'Compare quotes'!F8=0,A156&gt;MIN('Compare quotes'!F12,'Compare quotes'!$B$4)*12),0,-IF(A156&lt;='Compare quotes'!F10,'Compare quotes'!F8*'Compare quotes'!F9/1200,-PMT('Compare quotes'!F9/1200,'Compare quotes'!F11*12,'Compare quotes'!F8))-IF(A156=MIN('Compare quotes'!F12,'Compare quotes'!$B$4)*12,-FV('Compare quotes'!F9/1200,MAX(0,MIN('Compare quotes'!F12,'Compare quotes'!$B$4)*12-'Compare quotes'!F10),--PMT('Compare quotes'!F9/1200,'Compare quotes'!F11*12,'Compare quotes'!F8),'Compare quotes'!F8),0))</f>
        <v/>
      </c>
      <c r="G156">
        <f>IF(OR('Compare quotes'!G8="",'Compare quotes'!G8=0,A156&gt;MIN('Compare quotes'!G12,'Compare quotes'!$B$4)*12),0,-IF(A156&lt;='Compare quotes'!G10,'Compare quotes'!G8*'Compare quotes'!G9/1200,-PMT('Compare quotes'!G9/1200,'Compare quotes'!G11*12,'Compare quotes'!G8))-IF(A156=MIN('Compare quotes'!G12,'Compare quotes'!$B$4)*12,-FV('Compare quotes'!G9/1200,MAX(0,MIN('Compare quotes'!G12,'Compare quotes'!$B$4)*12-'Compare quotes'!G10),--PMT('Compare quotes'!G9/1200,'Compare quotes'!G11*12,'Compare quotes'!G8),'Compare quotes'!G8),0))</f>
        <v/>
      </c>
    </row>
    <row r="157">
      <c r="A157" t="n">
        <v>155</v>
      </c>
      <c r="B157">
        <f>IF(OR('Compare quotes'!B8="",'Compare quotes'!B8=0,A157&gt;MIN('Compare quotes'!B12,'Compare quotes'!$B$4)*12),0,-IF(A157&lt;='Compare quotes'!B10,'Compare quotes'!B8*'Compare quotes'!B9/1200,-PMT('Compare quotes'!B9/1200,'Compare quotes'!B11*12,'Compare quotes'!B8))-IF(A157=MIN('Compare quotes'!B12,'Compare quotes'!$B$4)*12,-FV('Compare quotes'!B9/1200,MAX(0,MIN('Compare quotes'!B12,'Compare quotes'!$B$4)*12-'Compare quotes'!B10),--PMT('Compare quotes'!B9/1200,'Compare quotes'!B11*12,'Compare quotes'!B8),'Compare quotes'!B8),0))</f>
        <v/>
      </c>
      <c r="C157">
        <f>IF(OR('Compare quotes'!C8="",'Compare quotes'!C8=0,A157&gt;MIN('Compare quotes'!C12,'Compare quotes'!$B$4)*12),0,-IF(A157&lt;='Compare quotes'!C10,'Compare quotes'!C8*'Compare quotes'!C9/1200,-PMT('Compare quotes'!C9/1200,'Compare quotes'!C11*12,'Compare quotes'!C8))-IF(A157=MIN('Compare quotes'!C12,'Compare quotes'!$B$4)*12,-FV('Compare quotes'!C9/1200,MAX(0,MIN('Compare quotes'!C12,'Compare quotes'!$B$4)*12-'Compare quotes'!C10),--PMT('Compare quotes'!C9/1200,'Compare quotes'!C11*12,'Compare quotes'!C8),'Compare quotes'!C8),0))</f>
        <v/>
      </c>
      <c r="D157">
        <f>IF(OR('Compare quotes'!D8="",'Compare quotes'!D8=0,A157&gt;MIN('Compare quotes'!D12,'Compare quotes'!$B$4)*12),0,-IF(A157&lt;='Compare quotes'!D10,'Compare quotes'!D8*'Compare quotes'!D9/1200,-PMT('Compare quotes'!D9/1200,'Compare quotes'!D11*12,'Compare quotes'!D8))-IF(A157=MIN('Compare quotes'!D12,'Compare quotes'!$B$4)*12,-FV('Compare quotes'!D9/1200,MAX(0,MIN('Compare quotes'!D12,'Compare quotes'!$B$4)*12-'Compare quotes'!D10),--PMT('Compare quotes'!D9/1200,'Compare quotes'!D11*12,'Compare quotes'!D8),'Compare quotes'!D8),0))</f>
        <v/>
      </c>
      <c r="E157">
        <f>IF(OR('Compare quotes'!E8="",'Compare quotes'!E8=0,A157&gt;MIN('Compare quotes'!E12,'Compare quotes'!$B$4)*12),0,-IF(A157&lt;='Compare quotes'!E10,'Compare quotes'!E8*'Compare quotes'!E9/1200,-PMT('Compare quotes'!E9/1200,'Compare quotes'!E11*12,'Compare quotes'!E8))-IF(A157=MIN('Compare quotes'!E12,'Compare quotes'!$B$4)*12,-FV('Compare quotes'!E9/1200,MAX(0,MIN('Compare quotes'!E12,'Compare quotes'!$B$4)*12-'Compare quotes'!E10),--PMT('Compare quotes'!E9/1200,'Compare quotes'!E11*12,'Compare quotes'!E8),'Compare quotes'!E8),0))</f>
        <v/>
      </c>
      <c r="F157">
        <f>IF(OR('Compare quotes'!F8="",'Compare quotes'!F8=0,A157&gt;MIN('Compare quotes'!F12,'Compare quotes'!$B$4)*12),0,-IF(A157&lt;='Compare quotes'!F10,'Compare quotes'!F8*'Compare quotes'!F9/1200,-PMT('Compare quotes'!F9/1200,'Compare quotes'!F11*12,'Compare quotes'!F8))-IF(A157=MIN('Compare quotes'!F12,'Compare quotes'!$B$4)*12,-FV('Compare quotes'!F9/1200,MAX(0,MIN('Compare quotes'!F12,'Compare quotes'!$B$4)*12-'Compare quotes'!F10),--PMT('Compare quotes'!F9/1200,'Compare quotes'!F11*12,'Compare quotes'!F8),'Compare quotes'!F8),0))</f>
        <v/>
      </c>
      <c r="G157">
        <f>IF(OR('Compare quotes'!G8="",'Compare quotes'!G8=0,A157&gt;MIN('Compare quotes'!G12,'Compare quotes'!$B$4)*12),0,-IF(A157&lt;='Compare quotes'!G10,'Compare quotes'!G8*'Compare quotes'!G9/1200,-PMT('Compare quotes'!G9/1200,'Compare quotes'!G11*12,'Compare quotes'!G8))-IF(A157=MIN('Compare quotes'!G12,'Compare quotes'!$B$4)*12,-FV('Compare quotes'!G9/1200,MAX(0,MIN('Compare quotes'!G12,'Compare quotes'!$B$4)*12-'Compare quotes'!G10),--PMT('Compare quotes'!G9/1200,'Compare quotes'!G11*12,'Compare quotes'!G8),'Compare quotes'!G8),0))</f>
        <v/>
      </c>
    </row>
    <row r="158">
      <c r="A158" t="n">
        <v>156</v>
      </c>
      <c r="B158">
        <f>IF(OR('Compare quotes'!B8="",'Compare quotes'!B8=0,A158&gt;MIN('Compare quotes'!B12,'Compare quotes'!$B$4)*12),0,-IF(A158&lt;='Compare quotes'!B10,'Compare quotes'!B8*'Compare quotes'!B9/1200,-PMT('Compare quotes'!B9/1200,'Compare quotes'!B11*12,'Compare quotes'!B8))-IF(A158=MIN('Compare quotes'!B12,'Compare quotes'!$B$4)*12,-FV('Compare quotes'!B9/1200,MAX(0,MIN('Compare quotes'!B12,'Compare quotes'!$B$4)*12-'Compare quotes'!B10),--PMT('Compare quotes'!B9/1200,'Compare quotes'!B11*12,'Compare quotes'!B8),'Compare quotes'!B8),0))</f>
        <v/>
      </c>
      <c r="C158">
        <f>IF(OR('Compare quotes'!C8="",'Compare quotes'!C8=0,A158&gt;MIN('Compare quotes'!C12,'Compare quotes'!$B$4)*12),0,-IF(A158&lt;='Compare quotes'!C10,'Compare quotes'!C8*'Compare quotes'!C9/1200,-PMT('Compare quotes'!C9/1200,'Compare quotes'!C11*12,'Compare quotes'!C8))-IF(A158=MIN('Compare quotes'!C12,'Compare quotes'!$B$4)*12,-FV('Compare quotes'!C9/1200,MAX(0,MIN('Compare quotes'!C12,'Compare quotes'!$B$4)*12-'Compare quotes'!C10),--PMT('Compare quotes'!C9/1200,'Compare quotes'!C11*12,'Compare quotes'!C8),'Compare quotes'!C8),0))</f>
        <v/>
      </c>
      <c r="D158">
        <f>IF(OR('Compare quotes'!D8="",'Compare quotes'!D8=0,A158&gt;MIN('Compare quotes'!D12,'Compare quotes'!$B$4)*12),0,-IF(A158&lt;='Compare quotes'!D10,'Compare quotes'!D8*'Compare quotes'!D9/1200,-PMT('Compare quotes'!D9/1200,'Compare quotes'!D11*12,'Compare quotes'!D8))-IF(A158=MIN('Compare quotes'!D12,'Compare quotes'!$B$4)*12,-FV('Compare quotes'!D9/1200,MAX(0,MIN('Compare quotes'!D12,'Compare quotes'!$B$4)*12-'Compare quotes'!D10),--PMT('Compare quotes'!D9/1200,'Compare quotes'!D11*12,'Compare quotes'!D8),'Compare quotes'!D8),0))</f>
        <v/>
      </c>
      <c r="E158">
        <f>IF(OR('Compare quotes'!E8="",'Compare quotes'!E8=0,A158&gt;MIN('Compare quotes'!E12,'Compare quotes'!$B$4)*12),0,-IF(A158&lt;='Compare quotes'!E10,'Compare quotes'!E8*'Compare quotes'!E9/1200,-PMT('Compare quotes'!E9/1200,'Compare quotes'!E11*12,'Compare quotes'!E8))-IF(A158=MIN('Compare quotes'!E12,'Compare quotes'!$B$4)*12,-FV('Compare quotes'!E9/1200,MAX(0,MIN('Compare quotes'!E12,'Compare quotes'!$B$4)*12-'Compare quotes'!E10),--PMT('Compare quotes'!E9/1200,'Compare quotes'!E11*12,'Compare quotes'!E8),'Compare quotes'!E8),0))</f>
        <v/>
      </c>
      <c r="F158">
        <f>IF(OR('Compare quotes'!F8="",'Compare quotes'!F8=0,A158&gt;MIN('Compare quotes'!F12,'Compare quotes'!$B$4)*12),0,-IF(A158&lt;='Compare quotes'!F10,'Compare quotes'!F8*'Compare quotes'!F9/1200,-PMT('Compare quotes'!F9/1200,'Compare quotes'!F11*12,'Compare quotes'!F8))-IF(A158=MIN('Compare quotes'!F12,'Compare quotes'!$B$4)*12,-FV('Compare quotes'!F9/1200,MAX(0,MIN('Compare quotes'!F12,'Compare quotes'!$B$4)*12-'Compare quotes'!F10),--PMT('Compare quotes'!F9/1200,'Compare quotes'!F11*12,'Compare quotes'!F8),'Compare quotes'!F8),0))</f>
        <v/>
      </c>
      <c r="G158">
        <f>IF(OR('Compare quotes'!G8="",'Compare quotes'!G8=0,A158&gt;MIN('Compare quotes'!G12,'Compare quotes'!$B$4)*12),0,-IF(A158&lt;='Compare quotes'!G10,'Compare quotes'!G8*'Compare quotes'!G9/1200,-PMT('Compare quotes'!G9/1200,'Compare quotes'!G11*12,'Compare quotes'!G8))-IF(A158=MIN('Compare quotes'!G12,'Compare quotes'!$B$4)*12,-FV('Compare quotes'!G9/1200,MAX(0,MIN('Compare quotes'!G12,'Compare quotes'!$B$4)*12-'Compare quotes'!G10),--PMT('Compare quotes'!G9/1200,'Compare quotes'!G11*12,'Compare quotes'!G8),'Compare quotes'!G8),0))</f>
        <v/>
      </c>
    </row>
    <row r="159">
      <c r="A159" t="n">
        <v>157</v>
      </c>
      <c r="B159">
        <f>IF(OR('Compare quotes'!B8="",'Compare quotes'!B8=0,A159&gt;MIN('Compare quotes'!B12,'Compare quotes'!$B$4)*12),0,-IF(A159&lt;='Compare quotes'!B10,'Compare quotes'!B8*'Compare quotes'!B9/1200,-PMT('Compare quotes'!B9/1200,'Compare quotes'!B11*12,'Compare quotes'!B8))-IF(A159=MIN('Compare quotes'!B12,'Compare quotes'!$B$4)*12,-FV('Compare quotes'!B9/1200,MAX(0,MIN('Compare quotes'!B12,'Compare quotes'!$B$4)*12-'Compare quotes'!B10),--PMT('Compare quotes'!B9/1200,'Compare quotes'!B11*12,'Compare quotes'!B8),'Compare quotes'!B8),0))</f>
        <v/>
      </c>
      <c r="C159">
        <f>IF(OR('Compare quotes'!C8="",'Compare quotes'!C8=0,A159&gt;MIN('Compare quotes'!C12,'Compare quotes'!$B$4)*12),0,-IF(A159&lt;='Compare quotes'!C10,'Compare quotes'!C8*'Compare quotes'!C9/1200,-PMT('Compare quotes'!C9/1200,'Compare quotes'!C11*12,'Compare quotes'!C8))-IF(A159=MIN('Compare quotes'!C12,'Compare quotes'!$B$4)*12,-FV('Compare quotes'!C9/1200,MAX(0,MIN('Compare quotes'!C12,'Compare quotes'!$B$4)*12-'Compare quotes'!C10),--PMT('Compare quotes'!C9/1200,'Compare quotes'!C11*12,'Compare quotes'!C8),'Compare quotes'!C8),0))</f>
        <v/>
      </c>
      <c r="D159">
        <f>IF(OR('Compare quotes'!D8="",'Compare quotes'!D8=0,A159&gt;MIN('Compare quotes'!D12,'Compare quotes'!$B$4)*12),0,-IF(A159&lt;='Compare quotes'!D10,'Compare quotes'!D8*'Compare quotes'!D9/1200,-PMT('Compare quotes'!D9/1200,'Compare quotes'!D11*12,'Compare quotes'!D8))-IF(A159=MIN('Compare quotes'!D12,'Compare quotes'!$B$4)*12,-FV('Compare quotes'!D9/1200,MAX(0,MIN('Compare quotes'!D12,'Compare quotes'!$B$4)*12-'Compare quotes'!D10),--PMT('Compare quotes'!D9/1200,'Compare quotes'!D11*12,'Compare quotes'!D8),'Compare quotes'!D8),0))</f>
        <v/>
      </c>
      <c r="E159">
        <f>IF(OR('Compare quotes'!E8="",'Compare quotes'!E8=0,A159&gt;MIN('Compare quotes'!E12,'Compare quotes'!$B$4)*12),0,-IF(A159&lt;='Compare quotes'!E10,'Compare quotes'!E8*'Compare quotes'!E9/1200,-PMT('Compare quotes'!E9/1200,'Compare quotes'!E11*12,'Compare quotes'!E8))-IF(A159=MIN('Compare quotes'!E12,'Compare quotes'!$B$4)*12,-FV('Compare quotes'!E9/1200,MAX(0,MIN('Compare quotes'!E12,'Compare quotes'!$B$4)*12-'Compare quotes'!E10),--PMT('Compare quotes'!E9/1200,'Compare quotes'!E11*12,'Compare quotes'!E8),'Compare quotes'!E8),0))</f>
        <v/>
      </c>
      <c r="F159">
        <f>IF(OR('Compare quotes'!F8="",'Compare quotes'!F8=0,A159&gt;MIN('Compare quotes'!F12,'Compare quotes'!$B$4)*12),0,-IF(A159&lt;='Compare quotes'!F10,'Compare quotes'!F8*'Compare quotes'!F9/1200,-PMT('Compare quotes'!F9/1200,'Compare quotes'!F11*12,'Compare quotes'!F8))-IF(A159=MIN('Compare quotes'!F12,'Compare quotes'!$B$4)*12,-FV('Compare quotes'!F9/1200,MAX(0,MIN('Compare quotes'!F12,'Compare quotes'!$B$4)*12-'Compare quotes'!F10),--PMT('Compare quotes'!F9/1200,'Compare quotes'!F11*12,'Compare quotes'!F8),'Compare quotes'!F8),0))</f>
        <v/>
      </c>
      <c r="G159">
        <f>IF(OR('Compare quotes'!G8="",'Compare quotes'!G8=0,A159&gt;MIN('Compare quotes'!G12,'Compare quotes'!$B$4)*12),0,-IF(A159&lt;='Compare quotes'!G10,'Compare quotes'!G8*'Compare quotes'!G9/1200,-PMT('Compare quotes'!G9/1200,'Compare quotes'!G11*12,'Compare quotes'!G8))-IF(A159=MIN('Compare quotes'!G12,'Compare quotes'!$B$4)*12,-FV('Compare quotes'!G9/1200,MAX(0,MIN('Compare quotes'!G12,'Compare quotes'!$B$4)*12-'Compare quotes'!G10),--PMT('Compare quotes'!G9/1200,'Compare quotes'!G11*12,'Compare quotes'!G8),'Compare quotes'!G8),0))</f>
        <v/>
      </c>
    </row>
    <row r="160">
      <c r="A160" t="n">
        <v>158</v>
      </c>
      <c r="B160">
        <f>IF(OR('Compare quotes'!B8="",'Compare quotes'!B8=0,A160&gt;MIN('Compare quotes'!B12,'Compare quotes'!$B$4)*12),0,-IF(A160&lt;='Compare quotes'!B10,'Compare quotes'!B8*'Compare quotes'!B9/1200,-PMT('Compare quotes'!B9/1200,'Compare quotes'!B11*12,'Compare quotes'!B8))-IF(A160=MIN('Compare quotes'!B12,'Compare quotes'!$B$4)*12,-FV('Compare quotes'!B9/1200,MAX(0,MIN('Compare quotes'!B12,'Compare quotes'!$B$4)*12-'Compare quotes'!B10),--PMT('Compare quotes'!B9/1200,'Compare quotes'!B11*12,'Compare quotes'!B8),'Compare quotes'!B8),0))</f>
        <v/>
      </c>
      <c r="C160">
        <f>IF(OR('Compare quotes'!C8="",'Compare quotes'!C8=0,A160&gt;MIN('Compare quotes'!C12,'Compare quotes'!$B$4)*12),0,-IF(A160&lt;='Compare quotes'!C10,'Compare quotes'!C8*'Compare quotes'!C9/1200,-PMT('Compare quotes'!C9/1200,'Compare quotes'!C11*12,'Compare quotes'!C8))-IF(A160=MIN('Compare quotes'!C12,'Compare quotes'!$B$4)*12,-FV('Compare quotes'!C9/1200,MAX(0,MIN('Compare quotes'!C12,'Compare quotes'!$B$4)*12-'Compare quotes'!C10),--PMT('Compare quotes'!C9/1200,'Compare quotes'!C11*12,'Compare quotes'!C8),'Compare quotes'!C8),0))</f>
        <v/>
      </c>
      <c r="D160">
        <f>IF(OR('Compare quotes'!D8="",'Compare quotes'!D8=0,A160&gt;MIN('Compare quotes'!D12,'Compare quotes'!$B$4)*12),0,-IF(A160&lt;='Compare quotes'!D10,'Compare quotes'!D8*'Compare quotes'!D9/1200,-PMT('Compare quotes'!D9/1200,'Compare quotes'!D11*12,'Compare quotes'!D8))-IF(A160=MIN('Compare quotes'!D12,'Compare quotes'!$B$4)*12,-FV('Compare quotes'!D9/1200,MAX(0,MIN('Compare quotes'!D12,'Compare quotes'!$B$4)*12-'Compare quotes'!D10),--PMT('Compare quotes'!D9/1200,'Compare quotes'!D11*12,'Compare quotes'!D8),'Compare quotes'!D8),0))</f>
        <v/>
      </c>
      <c r="E160">
        <f>IF(OR('Compare quotes'!E8="",'Compare quotes'!E8=0,A160&gt;MIN('Compare quotes'!E12,'Compare quotes'!$B$4)*12),0,-IF(A160&lt;='Compare quotes'!E10,'Compare quotes'!E8*'Compare quotes'!E9/1200,-PMT('Compare quotes'!E9/1200,'Compare quotes'!E11*12,'Compare quotes'!E8))-IF(A160=MIN('Compare quotes'!E12,'Compare quotes'!$B$4)*12,-FV('Compare quotes'!E9/1200,MAX(0,MIN('Compare quotes'!E12,'Compare quotes'!$B$4)*12-'Compare quotes'!E10),--PMT('Compare quotes'!E9/1200,'Compare quotes'!E11*12,'Compare quotes'!E8),'Compare quotes'!E8),0))</f>
        <v/>
      </c>
      <c r="F160">
        <f>IF(OR('Compare quotes'!F8="",'Compare quotes'!F8=0,A160&gt;MIN('Compare quotes'!F12,'Compare quotes'!$B$4)*12),0,-IF(A160&lt;='Compare quotes'!F10,'Compare quotes'!F8*'Compare quotes'!F9/1200,-PMT('Compare quotes'!F9/1200,'Compare quotes'!F11*12,'Compare quotes'!F8))-IF(A160=MIN('Compare quotes'!F12,'Compare quotes'!$B$4)*12,-FV('Compare quotes'!F9/1200,MAX(0,MIN('Compare quotes'!F12,'Compare quotes'!$B$4)*12-'Compare quotes'!F10),--PMT('Compare quotes'!F9/1200,'Compare quotes'!F11*12,'Compare quotes'!F8),'Compare quotes'!F8),0))</f>
        <v/>
      </c>
      <c r="G160">
        <f>IF(OR('Compare quotes'!G8="",'Compare quotes'!G8=0,A160&gt;MIN('Compare quotes'!G12,'Compare quotes'!$B$4)*12),0,-IF(A160&lt;='Compare quotes'!G10,'Compare quotes'!G8*'Compare quotes'!G9/1200,-PMT('Compare quotes'!G9/1200,'Compare quotes'!G11*12,'Compare quotes'!G8))-IF(A160=MIN('Compare quotes'!G12,'Compare quotes'!$B$4)*12,-FV('Compare quotes'!G9/1200,MAX(0,MIN('Compare quotes'!G12,'Compare quotes'!$B$4)*12-'Compare quotes'!G10),--PMT('Compare quotes'!G9/1200,'Compare quotes'!G11*12,'Compare quotes'!G8),'Compare quotes'!G8),0))</f>
        <v/>
      </c>
    </row>
    <row r="161">
      <c r="A161" t="n">
        <v>159</v>
      </c>
      <c r="B161">
        <f>IF(OR('Compare quotes'!B8="",'Compare quotes'!B8=0,A161&gt;MIN('Compare quotes'!B12,'Compare quotes'!$B$4)*12),0,-IF(A161&lt;='Compare quotes'!B10,'Compare quotes'!B8*'Compare quotes'!B9/1200,-PMT('Compare quotes'!B9/1200,'Compare quotes'!B11*12,'Compare quotes'!B8))-IF(A161=MIN('Compare quotes'!B12,'Compare quotes'!$B$4)*12,-FV('Compare quotes'!B9/1200,MAX(0,MIN('Compare quotes'!B12,'Compare quotes'!$B$4)*12-'Compare quotes'!B10),--PMT('Compare quotes'!B9/1200,'Compare quotes'!B11*12,'Compare quotes'!B8),'Compare quotes'!B8),0))</f>
        <v/>
      </c>
      <c r="C161">
        <f>IF(OR('Compare quotes'!C8="",'Compare quotes'!C8=0,A161&gt;MIN('Compare quotes'!C12,'Compare quotes'!$B$4)*12),0,-IF(A161&lt;='Compare quotes'!C10,'Compare quotes'!C8*'Compare quotes'!C9/1200,-PMT('Compare quotes'!C9/1200,'Compare quotes'!C11*12,'Compare quotes'!C8))-IF(A161=MIN('Compare quotes'!C12,'Compare quotes'!$B$4)*12,-FV('Compare quotes'!C9/1200,MAX(0,MIN('Compare quotes'!C12,'Compare quotes'!$B$4)*12-'Compare quotes'!C10),--PMT('Compare quotes'!C9/1200,'Compare quotes'!C11*12,'Compare quotes'!C8),'Compare quotes'!C8),0))</f>
        <v/>
      </c>
      <c r="D161">
        <f>IF(OR('Compare quotes'!D8="",'Compare quotes'!D8=0,A161&gt;MIN('Compare quotes'!D12,'Compare quotes'!$B$4)*12),0,-IF(A161&lt;='Compare quotes'!D10,'Compare quotes'!D8*'Compare quotes'!D9/1200,-PMT('Compare quotes'!D9/1200,'Compare quotes'!D11*12,'Compare quotes'!D8))-IF(A161=MIN('Compare quotes'!D12,'Compare quotes'!$B$4)*12,-FV('Compare quotes'!D9/1200,MAX(0,MIN('Compare quotes'!D12,'Compare quotes'!$B$4)*12-'Compare quotes'!D10),--PMT('Compare quotes'!D9/1200,'Compare quotes'!D11*12,'Compare quotes'!D8),'Compare quotes'!D8),0))</f>
        <v/>
      </c>
      <c r="E161">
        <f>IF(OR('Compare quotes'!E8="",'Compare quotes'!E8=0,A161&gt;MIN('Compare quotes'!E12,'Compare quotes'!$B$4)*12),0,-IF(A161&lt;='Compare quotes'!E10,'Compare quotes'!E8*'Compare quotes'!E9/1200,-PMT('Compare quotes'!E9/1200,'Compare quotes'!E11*12,'Compare quotes'!E8))-IF(A161=MIN('Compare quotes'!E12,'Compare quotes'!$B$4)*12,-FV('Compare quotes'!E9/1200,MAX(0,MIN('Compare quotes'!E12,'Compare quotes'!$B$4)*12-'Compare quotes'!E10),--PMT('Compare quotes'!E9/1200,'Compare quotes'!E11*12,'Compare quotes'!E8),'Compare quotes'!E8),0))</f>
        <v/>
      </c>
      <c r="F161">
        <f>IF(OR('Compare quotes'!F8="",'Compare quotes'!F8=0,A161&gt;MIN('Compare quotes'!F12,'Compare quotes'!$B$4)*12),0,-IF(A161&lt;='Compare quotes'!F10,'Compare quotes'!F8*'Compare quotes'!F9/1200,-PMT('Compare quotes'!F9/1200,'Compare quotes'!F11*12,'Compare quotes'!F8))-IF(A161=MIN('Compare quotes'!F12,'Compare quotes'!$B$4)*12,-FV('Compare quotes'!F9/1200,MAX(0,MIN('Compare quotes'!F12,'Compare quotes'!$B$4)*12-'Compare quotes'!F10),--PMT('Compare quotes'!F9/1200,'Compare quotes'!F11*12,'Compare quotes'!F8),'Compare quotes'!F8),0))</f>
        <v/>
      </c>
      <c r="G161">
        <f>IF(OR('Compare quotes'!G8="",'Compare quotes'!G8=0,A161&gt;MIN('Compare quotes'!G12,'Compare quotes'!$B$4)*12),0,-IF(A161&lt;='Compare quotes'!G10,'Compare quotes'!G8*'Compare quotes'!G9/1200,-PMT('Compare quotes'!G9/1200,'Compare quotes'!G11*12,'Compare quotes'!G8))-IF(A161=MIN('Compare quotes'!G12,'Compare quotes'!$B$4)*12,-FV('Compare quotes'!G9/1200,MAX(0,MIN('Compare quotes'!G12,'Compare quotes'!$B$4)*12-'Compare quotes'!G10),--PMT('Compare quotes'!G9/1200,'Compare quotes'!G11*12,'Compare quotes'!G8),'Compare quotes'!G8),0))</f>
        <v/>
      </c>
    </row>
    <row r="162">
      <c r="A162" t="n">
        <v>160</v>
      </c>
      <c r="B162">
        <f>IF(OR('Compare quotes'!B8="",'Compare quotes'!B8=0,A162&gt;MIN('Compare quotes'!B12,'Compare quotes'!$B$4)*12),0,-IF(A162&lt;='Compare quotes'!B10,'Compare quotes'!B8*'Compare quotes'!B9/1200,-PMT('Compare quotes'!B9/1200,'Compare quotes'!B11*12,'Compare quotes'!B8))-IF(A162=MIN('Compare quotes'!B12,'Compare quotes'!$B$4)*12,-FV('Compare quotes'!B9/1200,MAX(0,MIN('Compare quotes'!B12,'Compare quotes'!$B$4)*12-'Compare quotes'!B10),--PMT('Compare quotes'!B9/1200,'Compare quotes'!B11*12,'Compare quotes'!B8),'Compare quotes'!B8),0))</f>
        <v/>
      </c>
      <c r="C162">
        <f>IF(OR('Compare quotes'!C8="",'Compare quotes'!C8=0,A162&gt;MIN('Compare quotes'!C12,'Compare quotes'!$B$4)*12),0,-IF(A162&lt;='Compare quotes'!C10,'Compare quotes'!C8*'Compare quotes'!C9/1200,-PMT('Compare quotes'!C9/1200,'Compare quotes'!C11*12,'Compare quotes'!C8))-IF(A162=MIN('Compare quotes'!C12,'Compare quotes'!$B$4)*12,-FV('Compare quotes'!C9/1200,MAX(0,MIN('Compare quotes'!C12,'Compare quotes'!$B$4)*12-'Compare quotes'!C10),--PMT('Compare quotes'!C9/1200,'Compare quotes'!C11*12,'Compare quotes'!C8),'Compare quotes'!C8),0))</f>
        <v/>
      </c>
      <c r="D162">
        <f>IF(OR('Compare quotes'!D8="",'Compare quotes'!D8=0,A162&gt;MIN('Compare quotes'!D12,'Compare quotes'!$B$4)*12),0,-IF(A162&lt;='Compare quotes'!D10,'Compare quotes'!D8*'Compare quotes'!D9/1200,-PMT('Compare quotes'!D9/1200,'Compare quotes'!D11*12,'Compare quotes'!D8))-IF(A162=MIN('Compare quotes'!D12,'Compare quotes'!$B$4)*12,-FV('Compare quotes'!D9/1200,MAX(0,MIN('Compare quotes'!D12,'Compare quotes'!$B$4)*12-'Compare quotes'!D10),--PMT('Compare quotes'!D9/1200,'Compare quotes'!D11*12,'Compare quotes'!D8),'Compare quotes'!D8),0))</f>
        <v/>
      </c>
      <c r="E162">
        <f>IF(OR('Compare quotes'!E8="",'Compare quotes'!E8=0,A162&gt;MIN('Compare quotes'!E12,'Compare quotes'!$B$4)*12),0,-IF(A162&lt;='Compare quotes'!E10,'Compare quotes'!E8*'Compare quotes'!E9/1200,-PMT('Compare quotes'!E9/1200,'Compare quotes'!E11*12,'Compare quotes'!E8))-IF(A162=MIN('Compare quotes'!E12,'Compare quotes'!$B$4)*12,-FV('Compare quotes'!E9/1200,MAX(0,MIN('Compare quotes'!E12,'Compare quotes'!$B$4)*12-'Compare quotes'!E10),--PMT('Compare quotes'!E9/1200,'Compare quotes'!E11*12,'Compare quotes'!E8),'Compare quotes'!E8),0))</f>
        <v/>
      </c>
      <c r="F162">
        <f>IF(OR('Compare quotes'!F8="",'Compare quotes'!F8=0,A162&gt;MIN('Compare quotes'!F12,'Compare quotes'!$B$4)*12),0,-IF(A162&lt;='Compare quotes'!F10,'Compare quotes'!F8*'Compare quotes'!F9/1200,-PMT('Compare quotes'!F9/1200,'Compare quotes'!F11*12,'Compare quotes'!F8))-IF(A162=MIN('Compare quotes'!F12,'Compare quotes'!$B$4)*12,-FV('Compare quotes'!F9/1200,MAX(0,MIN('Compare quotes'!F12,'Compare quotes'!$B$4)*12-'Compare quotes'!F10),--PMT('Compare quotes'!F9/1200,'Compare quotes'!F11*12,'Compare quotes'!F8),'Compare quotes'!F8),0))</f>
        <v/>
      </c>
      <c r="G162">
        <f>IF(OR('Compare quotes'!G8="",'Compare quotes'!G8=0,A162&gt;MIN('Compare quotes'!G12,'Compare quotes'!$B$4)*12),0,-IF(A162&lt;='Compare quotes'!G10,'Compare quotes'!G8*'Compare quotes'!G9/1200,-PMT('Compare quotes'!G9/1200,'Compare quotes'!G11*12,'Compare quotes'!G8))-IF(A162=MIN('Compare quotes'!G12,'Compare quotes'!$B$4)*12,-FV('Compare quotes'!G9/1200,MAX(0,MIN('Compare quotes'!G12,'Compare quotes'!$B$4)*12-'Compare quotes'!G10),--PMT('Compare quotes'!G9/1200,'Compare quotes'!G11*12,'Compare quotes'!G8),'Compare quotes'!G8),0))</f>
        <v/>
      </c>
    </row>
    <row r="163">
      <c r="A163" t="n">
        <v>161</v>
      </c>
      <c r="B163">
        <f>IF(OR('Compare quotes'!B8="",'Compare quotes'!B8=0,A163&gt;MIN('Compare quotes'!B12,'Compare quotes'!$B$4)*12),0,-IF(A163&lt;='Compare quotes'!B10,'Compare quotes'!B8*'Compare quotes'!B9/1200,-PMT('Compare quotes'!B9/1200,'Compare quotes'!B11*12,'Compare quotes'!B8))-IF(A163=MIN('Compare quotes'!B12,'Compare quotes'!$B$4)*12,-FV('Compare quotes'!B9/1200,MAX(0,MIN('Compare quotes'!B12,'Compare quotes'!$B$4)*12-'Compare quotes'!B10),--PMT('Compare quotes'!B9/1200,'Compare quotes'!B11*12,'Compare quotes'!B8),'Compare quotes'!B8),0))</f>
        <v/>
      </c>
      <c r="C163">
        <f>IF(OR('Compare quotes'!C8="",'Compare quotes'!C8=0,A163&gt;MIN('Compare quotes'!C12,'Compare quotes'!$B$4)*12),0,-IF(A163&lt;='Compare quotes'!C10,'Compare quotes'!C8*'Compare quotes'!C9/1200,-PMT('Compare quotes'!C9/1200,'Compare quotes'!C11*12,'Compare quotes'!C8))-IF(A163=MIN('Compare quotes'!C12,'Compare quotes'!$B$4)*12,-FV('Compare quotes'!C9/1200,MAX(0,MIN('Compare quotes'!C12,'Compare quotes'!$B$4)*12-'Compare quotes'!C10),--PMT('Compare quotes'!C9/1200,'Compare quotes'!C11*12,'Compare quotes'!C8),'Compare quotes'!C8),0))</f>
        <v/>
      </c>
      <c r="D163">
        <f>IF(OR('Compare quotes'!D8="",'Compare quotes'!D8=0,A163&gt;MIN('Compare quotes'!D12,'Compare quotes'!$B$4)*12),0,-IF(A163&lt;='Compare quotes'!D10,'Compare quotes'!D8*'Compare quotes'!D9/1200,-PMT('Compare quotes'!D9/1200,'Compare quotes'!D11*12,'Compare quotes'!D8))-IF(A163=MIN('Compare quotes'!D12,'Compare quotes'!$B$4)*12,-FV('Compare quotes'!D9/1200,MAX(0,MIN('Compare quotes'!D12,'Compare quotes'!$B$4)*12-'Compare quotes'!D10),--PMT('Compare quotes'!D9/1200,'Compare quotes'!D11*12,'Compare quotes'!D8),'Compare quotes'!D8),0))</f>
        <v/>
      </c>
      <c r="E163">
        <f>IF(OR('Compare quotes'!E8="",'Compare quotes'!E8=0,A163&gt;MIN('Compare quotes'!E12,'Compare quotes'!$B$4)*12),0,-IF(A163&lt;='Compare quotes'!E10,'Compare quotes'!E8*'Compare quotes'!E9/1200,-PMT('Compare quotes'!E9/1200,'Compare quotes'!E11*12,'Compare quotes'!E8))-IF(A163=MIN('Compare quotes'!E12,'Compare quotes'!$B$4)*12,-FV('Compare quotes'!E9/1200,MAX(0,MIN('Compare quotes'!E12,'Compare quotes'!$B$4)*12-'Compare quotes'!E10),--PMT('Compare quotes'!E9/1200,'Compare quotes'!E11*12,'Compare quotes'!E8),'Compare quotes'!E8),0))</f>
        <v/>
      </c>
      <c r="F163">
        <f>IF(OR('Compare quotes'!F8="",'Compare quotes'!F8=0,A163&gt;MIN('Compare quotes'!F12,'Compare quotes'!$B$4)*12),0,-IF(A163&lt;='Compare quotes'!F10,'Compare quotes'!F8*'Compare quotes'!F9/1200,-PMT('Compare quotes'!F9/1200,'Compare quotes'!F11*12,'Compare quotes'!F8))-IF(A163=MIN('Compare quotes'!F12,'Compare quotes'!$B$4)*12,-FV('Compare quotes'!F9/1200,MAX(0,MIN('Compare quotes'!F12,'Compare quotes'!$B$4)*12-'Compare quotes'!F10),--PMT('Compare quotes'!F9/1200,'Compare quotes'!F11*12,'Compare quotes'!F8),'Compare quotes'!F8),0))</f>
        <v/>
      </c>
      <c r="G163">
        <f>IF(OR('Compare quotes'!G8="",'Compare quotes'!G8=0,A163&gt;MIN('Compare quotes'!G12,'Compare quotes'!$B$4)*12),0,-IF(A163&lt;='Compare quotes'!G10,'Compare quotes'!G8*'Compare quotes'!G9/1200,-PMT('Compare quotes'!G9/1200,'Compare quotes'!G11*12,'Compare quotes'!G8))-IF(A163=MIN('Compare quotes'!G12,'Compare quotes'!$B$4)*12,-FV('Compare quotes'!G9/1200,MAX(0,MIN('Compare quotes'!G12,'Compare quotes'!$B$4)*12-'Compare quotes'!G10),--PMT('Compare quotes'!G9/1200,'Compare quotes'!G11*12,'Compare quotes'!G8),'Compare quotes'!G8),0))</f>
        <v/>
      </c>
    </row>
    <row r="164">
      <c r="A164" t="n">
        <v>162</v>
      </c>
      <c r="B164">
        <f>IF(OR('Compare quotes'!B8="",'Compare quotes'!B8=0,A164&gt;MIN('Compare quotes'!B12,'Compare quotes'!$B$4)*12),0,-IF(A164&lt;='Compare quotes'!B10,'Compare quotes'!B8*'Compare quotes'!B9/1200,-PMT('Compare quotes'!B9/1200,'Compare quotes'!B11*12,'Compare quotes'!B8))-IF(A164=MIN('Compare quotes'!B12,'Compare quotes'!$B$4)*12,-FV('Compare quotes'!B9/1200,MAX(0,MIN('Compare quotes'!B12,'Compare quotes'!$B$4)*12-'Compare quotes'!B10),--PMT('Compare quotes'!B9/1200,'Compare quotes'!B11*12,'Compare quotes'!B8),'Compare quotes'!B8),0))</f>
        <v/>
      </c>
      <c r="C164">
        <f>IF(OR('Compare quotes'!C8="",'Compare quotes'!C8=0,A164&gt;MIN('Compare quotes'!C12,'Compare quotes'!$B$4)*12),0,-IF(A164&lt;='Compare quotes'!C10,'Compare quotes'!C8*'Compare quotes'!C9/1200,-PMT('Compare quotes'!C9/1200,'Compare quotes'!C11*12,'Compare quotes'!C8))-IF(A164=MIN('Compare quotes'!C12,'Compare quotes'!$B$4)*12,-FV('Compare quotes'!C9/1200,MAX(0,MIN('Compare quotes'!C12,'Compare quotes'!$B$4)*12-'Compare quotes'!C10),--PMT('Compare quotes'!C9/1200,'Compare quotes'!C11*12,'Compare quotes'!C8),'Compare quotes'!C8),0))</f>
        <v/>
      </c>
      <c r="D164">
        <f>IF(OR('Compare quotes'!D8="",'Compare quotes'!D8=0,A164&gt;MIN('Compare quotes'!D12,'Compare quotes'!$B$4)*12),0,-IF(A164&lt;='Compare quotes'!D10,'Compare quotes'!D8*'Compare quotes'!D9/1200,-PMT('Compare quotes'!D9/1200,'Compare quotes'!D11*12,'Compare quotes'!D8))-IF(A164=MIN('Compare quotes'!D12,'Compare quotes'!$B$4)*12,-FV('Compare quotes'!D9/1200,MAX(0,MIN('Compare quotes'!D12,'Compare quotes'!$B$4)*12-'Compare quotes'!D10),--PMT('Compare quotes'!D9/1200,'Compare quotes'!D11*12,'Compare quotes'!D8),'Compare quotes'!D8),0))</f>
        <v/>
      </c>
      <c r="E164">
        <f>IF(OR('Compare quotes'!E8="",'Compare quotes'!E8=0,A164&gt;MIN('Compare quotes'!E12,'Compare quotes'!$B$4)*12),0,-IF(A164&lt;='Compare quotes'!E10,'Compare quotes'!E8*'Compare quotes'!E9/1200,-PMT('Compare quotes'!E9/1200,'Compare quotes'!E11*12,'Compare quotes'!E8))-IF(A164=MIN('Compare quotes'!E12,'Compare quotes'!$B$4)*12,-FV('Compare quotes'!E9/1200,MAX(0,MIN('Compare quotes'!E12,'Compare quotes'!$B$4)*12-'Compare quotes'!E10),--PMT('Compare quotes'!E9/1200,'Compare quotes'!E11*12,'Compare quotes'!E8),'Compare quotes'!E8),0))</f>
        <v/>
      </c>
      <c r="F164">
        <f>IF(OR('Compare quotes'!F8="",'Compare quotes'!F8=0,A164&gt;MIN('Compare quotes'!F12,'Compare quotes'!$B$4)*12),0,-IF(A164&lt;='Compare quotes'!F10,'Compare quotes'!F8*'Compare quotes'!F9/1200,-PMT('Compare quotes'!F9/1200,'Compare quotes'!F11*12,'Compare quotes'!F8))-IF(A164=MIN('Compare quotes'!F12,'Compare quotes'!$B$4)*12,-FV('Compare quotes'!F9/1200,MAX(0,MIN('Compare quotes'!F12,'Compare quotes'!$B$4)*12-'Compare quotes'!F10),--PMT('Compare quotes'!F9/1200,'Compare quotes'!F11*12,'Compare quotes'!F8),'Compare quotes'!F8),0))</f>
        <v/>
      </c>
      <c r="G164">
        <f>IF(OR('Compare quotes'!G8="",'Compare quotes'!G8=0,A164&gt;MIN('Compare quotes'!G12,'Compare quotes'!$B$4)*12),0,-IF(A164&lt;='Compare quotes'!G10,'Compare quotes'!G8*'Compare quotes'!G9/1200,-PMT('Compare quotes'!G9/1200,'Compare quotes'!G11*12,'Compare quotes'!G8))-IF(A164=MIN('Compare quotes'!G12,'Compare quotes'!$B$4)*12,-FV('Compare quotes'!G9/1200,MAX(0,MIN('Compare quotes'!G12,'Compare quotes'!$B$4)*12-'Compare quotes'!G10),--PMT('Compare quotes'!G9/1200,'Compare quotes'!G11*12,'Compare quotes'!G8),'Compare quotes'!G8),0))</f>
        <v/>
      </c>
    </row>
    <row r="165">
      <c r="A165" t="n">
        <v>163</v>
      </c>
      <c r="B165">
        <f>IF(OR('Compare quotes'!B8="",'Compare quotes'!B8=0,A165&gt;MIN('Compare quotes'!B12,'Compare quotes'!$B$4)*12),0,-IF(A165&lt;='Compare quotes'!B10,'Compare quotes'!B8*'Compare quotes'!B9/1200,-PMT('Compare quotes'!B9/1200,'Compare quotes'!B11*12,'Compare quotes'!B8))-IF(A165=MIN('Compare quotes'!B12,'Compare quotes'!$B$4)*12,-FV('Compare quotes'!B9/1200,MAX(0,MIN('Compare quotes'!B12,'Compare quotes'!$B$4)*12-'Compare quotes'!B10),--PMT('Compare quotes'!B9/1200,'Compare quotes'!B11*12,'Compare quotes'!B8),'Compare quotes'!B8),0))</f>
        <v/>
      </c>
      <c r="C165">
        <f>IF(OR('Compare quotes'!C8="",'Compare quotes'!C8=0,A165&gt;MIN('Compare quotes'!C12,'Compare quotes'!$B$4)*12),0,-IF(A165&lt;='Compare quotes'!C10,'Compare quotes'!C8*'Compare quotes'!C9/1200,-PMT('Compare quotes'!C9/1200,'Compare quotes'!C11*12,'Compare quotes'!C8))-IF(A165=MIN('Compare quotes'!C12,'Compare quotes'!$B$4)*12,-FV('Compare quotes'!C9/1200,MAX(0,MIN('Compare quotes'!C12,'Compare quotes'!$B$4)*12-'Compare quotes'!C10),--PMT('Compare quotes'!C9/1200,'Compare quotes'!C11*12,'Compare quotes'!C8),'Compare quotes'!C8),0))</f>
        <v/>
      </c>
      <c r="D165">
        <f>IF(OR('Compare quotes'!D8="",'Compare quotes'!D8=0,A165&gt;MIN('Compare quotes'!D12,'Compare quotes'!$B$4)*12),0,-IF(A165&lt;='Compare quotes'!D10,'Compare quotes'!D8*'Compare quotes'!D9/1200,-PMT('Compare quotes'!D9/1200,'Compare quotes'!D11*12,'Compare quotes'!D8))-IF(A165=MIN('Compare quotes'!D12,'Compare quotes'!$B$4)*12,-FV('Compare quotes'!D9/1200,MAX(0,MIN('Compare quotes'!D12,'Compare quotes'!$B$4)*12-'Compare quotes'!D10),--PMT('Compare quotes'!D9/1200,'Compare quotes'!D11*12,'Compare quotes'!D8),'Compare quotes'!D8),0))</f>
        <v/>
      </c>
      <c r="E165">
        <f>IF(OR('Compare quotes'!E8="",'Compare quotes'!E8=0,A165&gt;MIN('Compare quotes'!E12,'Compare quotes'!$B$4)*12),0,-IF(A165&lt;='Compare quotes'!E10,'Compare quotes'!E8*'Compare quotes'!E9/1200,-PMT('Compare quotes'!E9/1200,'Compare quotes'!E11*12,'Compare quotes'!E8))-IF(A165=MIN('Compare quotes'!E12,'Compare quotes'!$B$4)*12,-FV('Compare quotes'!E9/1200,MAX(0,MIN('Compare quotes'!E12,'Compare quotes'!$B$4)*12-'Compare quotes'!E10),--PMT('Compare quotes'!E9/1200,'Compare quotes'!E11*12,'Compare quotes'!E8),'Compare quotes'!E8),0))</f>
        <v/>
      </c>
      <c r="F165">
        <f>IF(OR('Compare quotes'!F8="",'Compare quotes'!F8=0,A165&gt;MIN('Compare quotes'!F12,'Compare quotes'!$B$4)*12),0,-IF(A165&lt;='Compare quotes'!F10,'Compare quotes'!F8*'Compare quotes'!F9/1200,-PMT('Compare quotes'!F9/1200,'Compare quotes'!F11*12,'Compare quotes'!F8))-IF(A165=MIN('Compare quotes'!F12,'Compare quotes'!$B$4)*12,-FV('Compare quotes'!F9/1200,MAX(0,MIN('Compare quotes'!F12,'Compare quotes'!$B$4)*12-'Compare quotes'!F10),--PMT('Compare quotes'!F9/1200,'Compare quotes'!F11*12,'Compare quotes'!F8),'Compare quotes'!F8),0))</f>
        <v/>
      </c>
      <c r="G165">
        <f>IF(OR('Compare quotes'!G8="",'Compare quotes'!G8=0,A165&gt;MIN('Compare quotes'!G12,'Compare quotes'!$B$4)*12),0,-IF(A165&lt;='Compare quotes'!G10,'Compare quotes'!G8*'Compare quotes'!G9/1200,-PMT('Compare quotes'!G9/1200,'Compare quotes'!G11*12,'Compare quotes'!G8))-IF(A165=MIN('Compare quotes'!G12,'Compare quotes'!$B$4)*12,-FV('Compare quotes'!G9/1200,MAX(0,MIN('Compare quotes'!G12,'Compare quotes'!$B$4)*12-'Compare quotes'!G10),--PMT('Compare quotes'!G9/1200,'Compare quotes'!G11*12,'Compare quotes'!G8),'Compare quotes'!G8),0))</f>
        <v/>
      </c>
    </row>
    <row r="166">
      <c r="A166" t="n">
        <v>164</v>
      </c>
      <c r="B166">
        <f>IF(OR('Compare quotes'!B8="",'Compare quotes'!B8=0,A166&gt;MIN('Compare quotes'!B12,'Compare quotes'!$B$4)*12),0,-IF(A166&lt;='Compare quotes'!B10,'Compare quotes'!B8*'Compare quotes'!B9/1200,-PMT('Compare quotes'!B9/1200,'Compare quotes'!B11*12,'Compare quotes'!B8))-IF(A166=MIN('Compare quotes'!B12,'Compare quotes'!$B$4)*12,-FV('Compare quotes'!B9/1200,MAX(0,MIN('Compare quotes'!B12,'Compare quotes'!$B$4)*12-'Compare quotes'!B10),--PMT('Compare quotes'!B9/1200,'Compare quotes'!B11*12,'Compare quotes'!B8),'Compare quotes'!B8),0))</f>
        <v/>
      </c>
      <c r="C166">
        <f>IF(OR('Compare quotes'!C8="",'Compare quotes'!C8=0,A166&gt;MIN('Compare quotes'!C12,'Compare quotes'!$B$4)*12),0,-IF(A166&lt;='Compare quotes'!C10,'Compare quotes'!C8*'Compare quotes'!C9/1200,-PMT('Compare quotes'!C9/1200,'Compare quotes'!C11*12,'Compare quotes'!C8))-IF(A166=MIN('Compare quotes'!C12,'Compare quotes'!$B$4)*12,-FV('Compare quotes'!C9/1200,MAX(0,MIN('Compare quotes'!C12,'Compare quotes'!$B$4)*12-'Compare quotes'!C10),--PMT('Compare quotes'!C9/1200,'Compare quotes'!C11*12,'Compare quotes'!C8),'Compare quotes'!C8),0))</f>
        <v/>
      </c>
      <c r="D166">
        <f>IF(OR('Compare quotes'!D8="",'Compare quotes'!D8=0,A166&gt;MIN('Compare quotes'!D12,'Compare quotes'!$B$4)*12),0,-IF(A166&lt;='Compare quotes'!D10,'Compare quotes'!D8*'Compare quotes'!D9/1200,-PMT('Compare quotes'!D9/1200,'Compare quotes'!D11*12,'Compare quotes'!D8))-IF(A166=MIN('Compare quotes'!D12,'Compare quotes'!$B$4)*12,-FV('Compare quotes'!D9/1200,MAX(0,MIN('Compare quotes'!D12,'Compare quotes'!$B$4)*12-'Compare quotes'!D10),--PMT('Compare quotes'!D9/1200,'Compare quotes'!D11*12,'Compare quotes'!D8),'Compare quotes'!D8),0))</f>
        <v/>
      </c>
      <c r="E166">
        <f>IF(OR('Compare quotes'!E8="",'Compare quotes'!E8=0,A166&gt;MIN('Compare quotes'!E12,'Compare quotes'!$B$4)*12),0,-IF(A166&lt;='Compare quotes'!E10,'Compare quotes'!E8*'Compare quotes'!E9/1200,-PMT('Compare quotes'!E9/1200,'Compare quotes'!E11*12,'Compare quotes'!E8))-IF(A166=MIN('Compare quotes'!E12,'Compare quotes'!$B$4)*12,-FV('Compare quotes'!E9/1200,MAX(0,MIN('Compare quotes'!E12,'Compare quotes'!$B$4)*12-'Compare quotes'!E10),--PMT('Compare quotes'!E9/1200,'Compare quotes'!E11*12,'Compare quotes'!E8),'Compare quotes'!E8),0))</f>
        <v/>
      </c>
      <c r="F166">
        <f>IF(OR('Compare quotes'!F8="",'Compare quotes'!F8=0,A166&gt;MIN('Compare quotes'!F12,'Compare quotes'!$B$4)*12),0,-IF(A166&lt;='Compare quotes'!F10,'Compare quotes'!F8*'Compare quotes'!F9/1200,-PMT('Compare quotes'!F9/1200,'Compare quotes'!F11*12,'Compare quotes'!F8))-IF(A166=MIN('Compare quotes'!F12,'Compare quotes'!$B$4)*12,-FV('Compare quotes'!F9/1200,MAX(0,MIN('Compare quotes'!F12,'Compare quotes'!$B$4)*12-'Compare quotes'!F10),--PMT('Compare quotes'!F9/1200,'Compare quotes'!F11*12,'Compare quotes'!F8),'Compare quotes'!F8),0))</f>
        <v/>
      </c>
      <c r="G166">
        <f>IF(OR('Compare quotes'!G8="",'Compare quotes'!G8=0,A166&gt;MIN('Compare quotes'!G12,'Compare quotes'!$B$4)*12),0,-IF(A166&lt;='Compare quotes'!G10,'Compare quotes'!G8*'Compare quotes'!G9/1200,-PMT('Compare quotes'!G9/1200,'Compare quotes'!G11*12,'Compare quotes'!G8))-IF(A166=MIN('Compare quotes'!G12,'Compare quotes'!$B$4)*12,-FV('Compare quotes'!G9/1200,MAX(0,MIN('Compare quotes'!G12,'Compare quotes'!$B$4)*12-'Compare quotes'!G10),--PMT('Compare quotes'!G9/1200,'Compare quotes'!G11*12,'Compare quotes'!G8),'Compare quotes'!G8),0))</f>
        <v/>
      </c>
    </row>
    <row r="167">
      <c r="A167" t="n">
        <v>165</v>
      </c>
      <c r="B167">
        <f>IF(OR('Compare quotes'!B8="",'Compare quotes'!B8=0,A167&gt;MIN('Compare quotes'!B12,'Compare quotes'!$B$4)*12),0,-IF(A167&lt;='Compare quotes'!B10,'Compare quotes'!B8*'Compare quotes'!B9/1200,-PMT('Compare quotes'!B9/1200,'Compare quotes'!B11*12,'Compare quotes'!B8))-IF(A167=MIN('Compare quotes'!B12,'Compare quotes'!$B$4)*12,-FV('Compare quotes'!B9/1200,MAX(0,MIN('Compare quotes'!B12,'Compare quotes'!$B$4)*12-'Compare quotes'!B10),--PMT('Compare quotes'!B9/1200,'Compare quotes'!B11*12,'Compare quotes'!B8),'Compare quotes'!B8),0))</f>
        <v/>
      </c>
      <c r="C167">
        <f>IF(OR('Compare quotes'!C8="",'Compare quotes'!C8=0,A167&gt;MIN('Compare quotes'!C12,'Compare quotes'!$B$4)*12),0,-IF(A167&lt;='Compare quotes'!C10,'Compare quotes'!C8*'Compare quotes'!C9/1200,-PMT('Compare quotes'!C9/1200,'Compare quotes'!C11*12,'Compare quotes'!C8))-IF(A167=MIN('Compare quotes'!C12,'Compare quotes'!$B$4)*12,-FV('Compare quotes'!C9/1200,MAX(0,MIN('Compare quotes'!C12,'Compare quotes'!$B$4)*12-'Compare quotes'!C10),--PMT('Compare quotes'!C9/1200,'Compare quotes'!C11*12,'Compare quotes'!C8),'Compare quotes'!C8),0))</f>
        <v/>
      </c>
      <c r="D167">
        <f>IF(OR('Compare quotes'!D8="",'Compare quotes'!D8=0,A167&gt;MIN('Compare quotes'!D12,'Compare quotes'!$B$4)*12),0,-IF(A167&lt;='Compare quotes'!D10,'Compare quotes'!D8*'Compare quotes'!D9/1200,-PMT('Compare quotes'!D9/1200,'Compare quotes'!D11*12,'Compare quotes'!D8))-IF(A167=MIN('Compare quotes'!D12,'Compare quotes'!$B$4)*12,-FV('Compare quotes'!D9/1200,MAX(0,MIN('Compare quotes'!D12,'Compare quotes'!$B$4)*12-'Compare quotes'!D10),--PMT('Compare quotes'!D9/1200,'Compare quotes'!D11*12,'Compare quotes'!D8),'Compare quotes'!D8),0))</f>
        <v/>
      </c>
      <c r="E167">
        <f>IF(OR('Compare quotes'!E8="",'Compare quotes'!E8=0,A167&gt;MIN('Compare quotes'!E12,'Compare quotes'!$B$4)*12),0,-IF(A167&lt;='Compare quotes'!E10,'Compare quotes'!E8*'Compare quotes'!E9/1200,-PMT('Compare quotes'!E9/1200,'Compare quotes'!E11*12,'Compare quotes'!E8))-IF(A167=MIN('Compare quotes'!E12,'Compare quotes'!$B$4)*12,-FV('Compare quotes'!E9/1200,MAX(0,MIN('Compare quotes'!E12,'Compare quotes'!$B$4)*12-'Compare quotes'!E10),--PMT('Compare quotes'!E9/1200,'Compare quotes'!E11*12,'Compare quotes'!E8),'Compare quotes'!E8),0))</f>
        <v/>
      </c>
      <c r="F167">
        <f>IF(OR('Compare quotes'!F8="",'Compare quotes'!F8=0,A167&gt;MIN('Compare quotes'!F12,'Compare quotes'!$B$4)*12),0,-IF(A167&lt;='Compare quotes'!F10,'Compare quotes'!F8*'Compare quotes'!F9/1200,-PMT('Compare quotes'!F9/1200,'Compare quotes'!F11*12,'Compare quotes'!F8))-IF(A167=MIN('Compare quotes'!F12,'Compare quotes'!$B$4)*12,-FV('Compare quotes'!F9/1200,MAX(0,MIN('Compare quotes'!F12,'Compare quotes'!$B$4)*12-'Compare quotes'!F10),--PMT('Compare quotes'!F9/1200,'Compare quotes'!F11*12,'Compare quotes'!F8),'Compare quotes'!F8),0))</f>
        <v/>
      </c>
      <c r="G167">
        <f>IF(OR('Compare quotes'!G8="",'Compare quotes'!G8=0,A167&gt;MIN('Compare quotes'!G12,'Compare quotes'!$B$4)*12),0,-IF(A167&lt;='Compare quotes'!G10,'Compare quotes'!G8*'Compare quotes'!G9/1200,-PMT('Compare quotes'!G9/1200,'Compare quotes'!G11*12,'Compare quotes'!G8))-IF(A167=MIN('Compare quotes'!G12,'Compare quotes'!$B$4)*12,-FV('Compare quotes'!G9/1200,MAX(0,MIN('Compare quotes'!G12,'Compare quotes'!$B$4)*12-'Compare quotes'!G10),--PMT('Compare quotes'!G9/1200,'Compare quotes'!G11*12,'Compare quotes'!G8),'Compare quotes'!G8),0))</f>
        <v/>
      </c>
    </row>
    <row r="168">
      <c r="A168" t="n">
        <v>166</v>
      </c>
      <c r="B168">
        <f>IF(OR('Compare quotes'!B8="",'Compare quotes'!B8=0,A168&gt;MIN('Compare quotes'!B12,'Compare quotes'!$B$4)*12),0,-IF(A168&lt;='Compare quotes'!B10,'Compare quotes'!B8*'Compare quotes'!B9/1200,-PMT('Compare quotes'!B9/1200,'Compare quotes'!B11*12,'Compare quotes'!B8))-IF(A168=MIN('Compare quotes'!B12,'Compare quotes'!$B$4)*12,-FV('Compare quotes'!B9/1200,MAX(0,MIN('Compare quotes'!B12,'Compare quotes'!$B$4)*12-'Compare quotes'!B10),--PMT('Compare quotes'!B9/1200,'Compare quotes'!B11*12,'Compare quotes'!B8),'Compare quotes'!B8),0))</f>
        <v/>
      </c>
      <c r="C168">
        <f>IF(OR('Compare quotes'!C8="",'Compare quotes'!C8=0,A168&gt;MIN('Compare quotes'!C12,'Compare quotes'!$B$4)*12),0,-IF(A168&lt;='Compare quotes'!C10,'Compare quotes'!C8*'Compare quotes'!C9/1200,-PMT('Compare quotes'!C9/1200,'Compare quotes'!C11*12,'Compare quotes'!C8))-IF(A168=MIN('Compare quotes'!C12,'Compare quotes'!$B$4)*12,-FV('Compare quotes'!C9/1200,MAX(0,MIN('Compare quotes'!C12,'Compare quotes'!$B$4)*12-'Compare quotes'!C10),--PMT('Compare quotes'!C9/1200,'Compare quotes'!C11*12,'Compare quotes'!C8),'Compare quotes'!C8),0))</f>
        <v/>
      </c>
      <c r="D168">
        <f>IF(OR('Compare quotes'!D8="",'Compare quotes'!D8=0,A168&gt;MIN('Compare quotes'!D12,'Compare quotes'!$B$4)*12),0,-IF(A168&lt;='Compare quotes'!D10,'Compare quotes'!D8*'Compare quotes'!D9/1200,-PMT('Compare quotes'!D9/1200,'Compare quotes'!D11*12,'Compare quotes'!D8))-IF(A168=MIN('Compare quotes'!D12,'Compare quotes'!$B$4)*12,-FV('Compare quotes'!D9/1200,MAX(0,MIN('Compare quotes'!D12,'Compare quotes'!$B$4)*12-'Compare quotes'!D10),--PMT('Compare quotes'!D9/1200,'Compare quotes'!D11*12,'Compare quotes'!D8),'Compare quotes'!D8),0))</f>
        <v/>
      </c>
      <c r="E168">
        <f>IF(OR('Compare quotes'!E8="",'Compare quotes'!E8=0,A168&gt;MIN('Compare quotes'!E12,'Compare quotes'!$B$4)*12),0,-IF(A168&lt;='Compare quotes'!E10,'Compare quotes'!E8*'Compare quotes'!E9/1200,-PMT('Compare quotes'!E9/1200,'Compare quotes'!E11*12,'Compare quotes'!E8))-IF(A168=MIN('Compare quotes'!E12,'Compare quotes'!$B$4)*12,-FV('Compare quotes'!E9/1200,MAX(0,MIN('Compare quotes'!E12,'Compare quotes'!$B$4)*12-'Compare quotes'!E10),--PMT('Compare quotes'!E9/1200,'Compare quotes'!E11*12,'Compare quotes'!E8),'Compare quotes'!E8),0))</f>
        <v/>
      </c>
      <c r="F168">
        <f>IF(OR('Compare quotes'!F8="",'Compare quotes'!F8=0,A168&gt;MIN('Compare quotes'!F12,'Compare quotes'!$B$4)*12),0,-IF(A168&lt;='Compare quotes'!F10,'Compare quotes'!F8*'Compare quotes'!F9/1200,-PMT('Compare quotes'!F9/1200,'Compare quotes'!F11*12,'Compare quotes'!F8))-IF(A168=MIN('Compare quotes'!F12,'Compare quotes'!$B$4)*12,-FV('Compare quotes'!F9/1200,MAX(0,MIN('Compare quotes'!F12,'Compare quotes'!$B$4)*12-'Compare quotes'!F10),--PMT('Compare quotes'!F9/1200,'Compare quotes'!F11*12,'Compare quotes'!F8),'Compare quotes'!F8),0))</f>
        <v/>
      </c>
      <c r="G168">
        <f>IF(OR('Compare quotes'!G8="",'Compare quotes'!G8=0,A168&gt;MIN('Compare quotes'!G12,'Compare quotes'!$B$4)*12),0,-IF(A168&lt;='Compare quotes'!G10,'Compare quotes'!G8*'Compare quotes'!G9/1200,-PMT('Compare quotes'!G9/1200,'Compare quotes'!G11*12,'Compare quotes'!G8))-IF(A168=MIN('Compare quotes'!G12,'Compare quotes'!$B$4)*12,-FV('Compare quotes'!G9/1200,MAX(0,MIN('Compare quotes'!G12,'Compare quotes'!$B$4)*12-'Compare quotes'!G10),--PMT('Compare quotes'!G9/1200,'Compare quotes'!G11*12,'Compare quotes'!G8),'Compare quotes'!G8),0))</f>
        <v/>
      </c>
    </row>
    <row r="169">
      <c r="A169" t="n">
        <v>167</v>
      </c>
      <c r="B169">
        <f>IF(OR('Compare quotes'!B8="",'Compare quotes'!B8=0,A169&gt;MIN('Compare quotes'!B12,'Compare quotes'!$B$4)*12),0,-IF(A169&lt;='Compare quotes'!B10,'Compare quotes'!B8*'Compare quotes'!B9/1200,-PMT('Compare quotes'!B9/1200,'Compare quotes'!B11*12,'Compare quotes'!B8))-IF(A169=MIN('Compare quotes'!B12,'Compare quotes'!$B$4)*12,-FV('Compare quotes'!B9/1200,MAX(0,MIN('Compare quotes'!B12,'Compare quotes'!$B$4)*12-'Compare quotes'!B10),--PMT('Compare quotes'!B9/1200,'Compare quotes'!B11*12,'Compare quotes'!B8),'Compare quotes'!B8),0))</f>
        <v/>
      </c>
      <c r="C169">
        <f>IF(OR('Compare quotes'!C8="",'Compare quotes'!C8=0,A169&gt;MIN('Compare quotes'!C12,'Compare quotes'!$B$4)*12),0,-IF(A169&lt;='Compare quotes'!C10,'Compare quotes'!C8*'Compare quotes'!C9/1200,-PMT('Compare quotes'!C9/1200,'Compare quotes'!C11*12,'Compare quotes'!C8))-IF(A169=MIN('Compare quotes'!C12,'Compare quotes'!$B$4)*12,-FV('Compare quotes'!C9/1200,MAX(0,MIN('Compare quotes'!C12,'Compare quotes'!$B$4)*12-'Compare quotes'!C10),--PMT('Compare quotes'!C9/1200,'Compare quotes'!C11*12,'Compare quotes'!C8),'Compare quotes'!C8),0))</f>
        <v/>
      </c>
      <c r="D169">
        <f>IF(OR('Compare quotes'!D8="",'Compare quotes'!D8=0,A169&gt;MIN('Compare quotes'!D12,'Compare quotes'!$B$4)*12),0,-IF(A169&lt;='Compare quotes'!D10,'Compare quotes'!D8*'Compare quotes'!D9/1200,-PMT('Compare quotes'!D9/1200,'Compare quotes'!D11*12,'Compare quotes'!D8))-IF(A169=MIN('Compare quotes'!D12,'Compare quotes'!$B$4)*12,-FV('Compare quotes'!D9/1200,MAX(0,MIN('Compare quotes'!D12,'Compare quotes'!$B$4)*12-'Compare quotes'!D10),--PMT('Compare quotes'!D9/1200,'Compare quotes'!D11*12,'Compare quotes'!D8),'Compare quotes'!D8),0))</f>
        <v/>
      </c>
      <c r="E169">
        <f>IF(OR('Compare quotes'!E8="",'Compare quotes'!E8=0,A169&gt;MIN('Compare quotes'!E12,'Compare quotes'!$B$4)*12),0,-IF(A169&lt;='Compare quotes'!E10,'Compare quotes'!E8*'Compare quotes'!E9/1200,-PMT('Compare quotes'!E9/1200,'Compare quotes'!E11*12,'Compare quotes'!E8))-IF(A169=MIN('Compare quotes'!E12,'Compare quotes'!$B$4)*12,-FV('Compare quotes'!E9/1200,MAX(0,MIN('Compare quotes'!E12,'Compare quotes'!$B$4)*12-'Compare quotes'!E10),--PMT('Compare quotes'!E9/1200,'Compare quotes'!E11*12,'Compare quotes'!E8),'Compare quotes'!E8),0))</f>
        <v/>
      </c>
      <c r="F169">
        <f>IF(OR('Compare quotes'!F8="",'Compare quotes'!F8=0,A169&gt;MIN('Compare quotes'!F12,'Compare quotes'!$B$4)*12),0,-IF(A169&lt;='Compare quotes'!F10,'Compare quotes'!F8*'Compare quotes'!F9/1200,-PMT('Compare quotes'!F9/1200,'Compare quotes'!F11*12,'Compare quotes'!F8))-IF(A169=MIN('Compare quotes'!F12,'Compare quotes'!$B$4)*12,-FV('Compare quotes'!F9/1200,MAX(0,MIN('Compare quotes'!F12,'Compare quotes'!$B$4)*12-'Compare quotes'!F10),--PMT('Compare quotes'!F9/1200,'Compare quotes'!F11*12,'Compare quotes'!F8),'Compare quotes'!F8),0))</f>
        <v/>
      </c>
      <c r="G169">
        <f>IF(OR('Compare quotes'!G8="",'Compare quotes'!G8=0,A169&gt;MIN('Compare quotes'!G12,'Compare quotes'!$B$4)*12),0,-IF(A169&lt;='Compare quotes'!G10,'Compare quotes'!G8*'Compare quotes'!G9/1200,-PMT('Compare quotes'!G9/1200,'Compare quotes'!G11*12,'Compare quotes'!G8))-IF(A169=MIN('Compare quotes'!G12,'Compare quotes'!$B$4)*12,-FV('Compare quotes'!G9/1200,MAX(0,MIN('Compare quotes'!G12,'Compare quotes'!$B$4)*12-'Compare quotes'!G10),--PMT('Compare quotes'!G9/1200,'Compare quotes'!G11*12,'Compare quotes'!G8),'Compare quotes'!G8),0))</f>
        <v/>
      </c>
    </row>
    <row r="170">
      <c r="A170" t="n">
        <v>168</v>
      </c>
      <c r="B170">
        <f>IF(OR('Compare quotes'!B8="",'Compare quotes'!B8=0,A170&gt;MIN('Compare quotes'!B12,'Compare quotes'!$B$4)*12),0,-IF(A170&lt;='Compare quotes'!B10,'Compare quotes'!B8*'Compare quotes'!B9/1200,-PMT('Compare quotes'!B9/1200,'Compare quotes'!B11*12,'Compare quotes'!B8))-IF(A170=MIN('Compare quotes'!B12,'Compare quotes'!$B$4)*12,-FV('Compare quotes'!B9/1200,MAX(0,MIN('Compare quotes'!B12,'Compare quotes'!$B$4)*12-'Compare quotes'!B10),--PMT('Compare quotes'!B9/1200,'Compare quotes'!B11*12,'Compare quotes'!B8),'Compare quotes'!B8),0))</f>
        <v/>
      </c>
      <c r="C170">
        <f>IF(OR('Compare quotes'!C8="",'Compare quotes'!C8=0,A170&gt;MIN('Compare quotes'!C12,'Compare quotes'!$B$4)*12),0,-IF(A170&lt;='Compare quotes'!C10,'Compare quotes'!C8*'Compare quotes'!C9/1200,-PMT('Compare quotes'!C9/1200,'Compare quotes'!C11*12,'Compare quotes'!C8))-IF(A170=MIN('Compare quotes'!C12,'Compare quotes'!$B$4)*12,-FV('Compare quotes'!C9/1200,MAX(0,MIN('Compare quotes'!C12,'Compare quotes'!$B$4)*12-'Compare quotes'!C10),--PMT('Compare quotes'!C9/1200,'Compare quotes'!C11*12,'Compare quotes'!C8),'Compare quotes'!C8),0))</f>
        <v/>
      </c>
      <c r="D170">
        <f>IF(OR('Compare quotes'!D8="",'Compare quotes'!D8=0,A170&gt;MIN('Compare quotes'!D12,'Compare quotes'!$B$4)*12),0,-IF(A170&lt;='Compare quotes'!D10,'Compare quotes'!D8*'Compare quotes'!D9/1200,-PMT('Compare quotes'!D9/1200,'Compare quotes'!D11*12,'Compare quotes'!D8))-IF(A170=MIN('Compare quotes'!D12,'Compare quotes'!$B$4)*12,-FV('Compare quotes'!D9/1200,MAX(0,MIN('Compare quotes'!D12,'Compare quotes'!$B$4)*12-'Compare quotes'!D10),--PMT('Compare quotes'!D9/1200,'Compare quotes'!D11*12,'Compare quotes'!D8),'Compare quotes'!D8),0))</f>
        <v/>
      </c>
      <c r="E170">
        <f>IF(OR('Compare quotes'!E8="",'Compare quotes'!E8=0,A170&gt;MIN('Compare quotes'!E12,'Compare quotes'!$B$4)*12),0,-IF(A170&lt;='Compare quotes'!E10,'Compare quotes'!E8*'Compare quotes'!E9/1200,-PMT('Compare quotes'!E9/1200,'Compare quotes'!E11*12,'Compare quotes'!E8))-IF(A170=MIN('Compare quotes'!E12,'Compare quotes'!$B$4)*12,-FV('Compare quotes'!E9/1200,MAX(0,MIN('Compare quotes'!E12,'Compare quotes'!$B$4)*12-'Compare quotes'!E10),--PMT('Compare quotes'!E9/1200,'Compare quotes'!E11*12,'Compare quotes'!E8),'Compare quotes'!E8),0))</f>
        <v/>
      </c>
      <c r="F170">
        <f>IF(OR('Compare quotes'!F8="",'Compare quotes'!F8=0,A170&gt;MIN('Compare quotes'!F12,'Compare quotes'!$B$4)*12),0,-IF(A170&lt;='Compare quotes'!F10,'Compare quotes'!F8*'Compare quotes'!F9/1200,-PMT('Compare quotes'!F9/1200,'Compare quotes'!F11*12,'Compare quotes'!F8))-IF(A170=MIN('Compare quotes'!F12,'Compare quotes'!$B$4)*12,-FV('Compare quotes'!F9/1200,MAX(0,MIN('Compare quotes'!F12,'Compare quotes'!$B$4)*12-'Compare quotes'!F10),--PMT('Compare quotes'!F9/1200,'Compare quotes'!F11*12,'Compare quotes'!F8),'Compare quotes'!F8),0))</f>
        <v/>
      </c>
      <c r="G170">
        <f>IF(OR('Compare quotes'!G8="",'Compare quotes'!G8=0,A170&gt;MIN('Compare quotes'!G12,'Compare quotes'!$B$4)*12),0,-IF(A170&lt;='Compare quotes'!G10,'Compare quotes'!G8*'Compare quotes'!G9/1200,-PMT('Compare quotes'!G9/1200,'Compare quotes'!G11*12,'Compare quotes'!G8))-IF(A170=MIN('Compare quotes'!G12,'Compare quotes'!$B$4)*12,-FV('Compare quotes'!G9/1200,MAX(0,MIN('Compare quotes'!G12,'Compare quotes'!$B$4)*12-'Compare quotes'!G10),--PMT('Compare quotes'!G9/1200,'Compare quotes'!G11*12,'Compare quotes'!G8),'Compare quotes'!G8),0))</f>
        <v/>
      </c>
    </row>
    <row r="171">
      <c r="A171" t="n">
        <v>169</v>
      </c>
      <c r="B171">
        <f>IF(OR('Compare quotes'!B8="",'Compare quotes'!B8=0,A171&gt;MIN('Compare quotes'!B12,'Compare quotes'!$B$4)*12),0,-IF(A171&lt;='Compare quotes'!B10,'Compare quotes'!B8*'Compare quotes'!B9/1200,-PMT('Compare quotes'!B9/1200,'Compare quotes'!B11*12,'Compare quotes'!B8))-IF(A171=MIN('Compare quotes'!B12,'Compare quotes'!$B$4)*12,-FV('Compare quotes'!B9/1200,MAX(0,MIN('Compare quotes'!B12,'Compare quotes'!$B$4)*12-'Compare quotes'!B10),--PMT('Compare quotes'!B9/1200,'Compare quotes'!B11*12,'Compare quotes'!B8),'Compare quotes'!B8),0))</f>
        <v/>
      </c>
      <c r="C171">
        <f>IF(OR('Compare quotes'!C8="",'Compare quotes'!C8=0,A171&gt;MIN('Compare quotes'!C12,'Compare quotes'!$B$4)*12),0,-IF(A171&lt;='Compare quotes'!C10,'Compare quotes'!C8*'Compare quotes'!C9/1200,-PMT('Compare quotes'!C9/1200,'Compare quotes'!C11*12,'Compare quotes'!C8))-IF(A171=MIN('Compare quotes'!C12,'Compare quotes'!$B$4)*12,-FV('Compare quotes'!C9/1200,MAX(0,MIN('Compare quotes'!C12,'Compare quotes'!$B$4)*12-'Compare quotes'!C10),--PMT('Compare quotes'!C9/1200,'Compare quotes'!C11*12,'Compare quotes'!C8),'Compare quotes'!C8),0))</f>
        <v/>
      </c>
      <c r="D171">
        <f>IF(OR('Compare quotes'!D8="",'Compare quotes'!D8=0,A171&gt;MIN('Compare quotes'!D12,'Compare quotes'!$B$4)*12),0,-IF(A171&lt;='Compare quotes'!D10,'Compare quotes'!D8*'Compare quotes'!D9/1200,-PMT('Compare quotes'!D9/1200,'Compare quotes'!D11*12,'Compare quotes'!D8))-IF(A171=MIN('Compare quotes'!D12,'Compare quotes'!$B$4)*12,-FV('Compare quotes'!D9/1200,MAX(0,MIN('Compare quotes'!D12,'Compare quotes'!$B$4)*12-'Compare quotes'!D10),--PMT('Compare quotes'!D9/1200,'Compare quotes'!D11*12,'Compare quotes'!D8),'Compare quotes'!D8),0))</f>
        <v/>
      </c>
      <c r="E171">
        <f>IF(OR('Compare quotes'!E8="",'Compare quotes'!E8=0,A171&gt;MIN('Compare quotes'!E12,'Compare quotes'!$B$4)*12),0,-IF(A171&lt;='Compare quotes'!E10,'Compare quotes'!E8*'Compare quotes'!E9/1200,-PMT('Compare quotes'!E9/1200,'Compare quotes'!E11*12,'Compare quotes'!E8))-IF(A171=MIN('Compare quotes'!E12,'Compare quotes'!$B$4)*12,-FV('Compare quotes'!E9/1200,MAX(0,MIN('Compare quotes'!E12,'Compare quotes'!$B$4)*12-'Compare quotes'!E10),--PMT('Compare quotes'!E9/1200,'Compare quotes'!E11*12,'Compare quotes'!E8),'Compare quotes'!E8),0))</f>
        <v/>
      </c>
      <c r="F171">
        <f>IF(OR('Compare quotes'!F8="",'Compare quotes'!F8=0,A171&gt;MIN('Compare quotes'!F12,'Compare quotes'!$B$4)*12),0,-IF(A171&lt;='Compare quotes'!F10,'Compare quotes'!F8*'Compare quotes'!F9/1200,-PMT('Compare quotes'!F9/1200,'Compare quotes'!F11*12,'Compare quotes'!F8))-IF(A171=MIN('Compare quotes'!F12,'Compare quotes'!$B$4)*12,-FV('Compare quotes'!F9/1200,MAX(0,MIN('Compare quotes'!F12,'Compare quotes'!$B$4)*12-'Compare quotes'!F10),--PMT('Compare quotes'!F9/1200,'Compare quotes'!F11*12,'Compare quotes'!F8),'Compare quotes'!F8),0))</f>
        <v/>
      </c>
      <c r="G171">
        <f>IF(OR('Compare quotes'!G8="",'Compare quotes'!G8=0,A171&gt;MIN('Compare quotes'!G12,'Compare quotes'!$B$4)*12),0,-IF(A171&lt;='Compare quotes'!G10,'Compare quotes'!G8*'Compare quotes'!G9/1200,-PMT('Compare quotes'!G9/1200,'Compare quotes'!G11*12,'Compare quotes'!G8))-IF(A171=MIN('Compare quotes'!G12,'Compare quotes'!$B$4)*12,-FV('Compare quotes'!G9/1200,MAX(0,MIN('Compare quotes'!G12,'Compare quotes'!$B$4)*12-'Compare quotes'!G10),--PMT('Compare quotes'!G9/1200,'Compare quotes'!G11*12,'Compare quotes'!G8),'Compare quotes'!G8),0))</f>
        <v/>
      </c>
    </row>
    <row r="172">
      <c r="A172" t="n">
        <v>170</v>
      </c>
      <c r="B172">
        <f>IF(OR('Compare quotes'!B8="",'Compare quotes'!B8=0,A172&gt;MIN('Compare quotes'!B12,'Compare quotes'!$B$4)*12),0,-IF(A172&lt;='Compare quotes'!B10,'Compare quotes'!B8*'Compare quotes'!B9/1200,-PMT('Compare quotes'!B9/1200,'Compare quotes'!B11*12,'Compare quotes'!B8))-IF(A172=MIN('Compare quotes'!B12,'Compare quotes'!$B$4)*12,-FV('Compare quotes'!B9/1200,MAX(0,MIN('Compare quotes'!B12,'Compare quotes'!$B$4)*12-'Compare quotes'!B10),--PMT('Compare quotes'!B9/1200,'Compare quotes'!B11*12,'Compare quotes'!B8),'Compare quotes'!B8),0))</f>
        <v/>
      </c>
      <c r="C172">
        <f>IF(OR('Compare quotes'!C8="",'Compare quotes'!C8=0,A172&gt;MIN('Compare quotes'!C12,'Compare quotes'!$B$4)*12),0,-IF(A172&lt;='Compare quotes'!C10,'Compare quotes'!C8*'Compare quotes'!C9/1200,-PMT('Compare quotes'!C9/1200,'Compare quotes'!C11*12,'Compare quotes'!C8))-IF(A172=MIN('Compare quotes'!C12,'Compare quotes'!$B$4)*12,-FV('Compare quotes'!C9/1200,MAX(0,MIN('Compare quotes'!C12,'Compare quotes'!$B$4)*12-'Compare quotes'!C10),--PMT('Compare quotes'!C9/1200,'Compare quotes'!C11*12,'Compare quotes'!C8),'Compare quotes'!C8),0))</f>
        <v/>
      </c>
      <c r="D172">
        <f>IF(OR('Compare quotes'!D8="",'Compare quotes'!D8=0,A172&gt;MIN('Compare quotes'!D12,'Compare quotes'!$B$4)*12),0,-IF(A172&lt;='Compare quotes'!D10,'Compare quotes'!D8*'Compare quotes'!D9/1200,-PMT('Compare quotes'!D9/1200,'Compare quotes'!D11*12,'Compare quotes'!D8))-IF(A172=MIN('Compare quotes'!D12,'Compare quotes'!$B$4)*12,-FV('Compare quotes'!D9/1200,MAX(0,MIN('Compare quotes'!D12,'Compare quotes'!$B$4)*12-'Compare quotes'!D10),--PMT('Compare quotes'!D9/1200,'Compare quotes'!D11*12,'Compare quotes'!D8),'Compare quotes'!D8),0))</f>
        <v/>
      </c>
      <c r="E172">
        <f>IF(OR('Compare quotes'!E8="",'Compare quotes'!E8=0,A172&gt;MIN('Compare quotes'!E12,'Compare quotes'!$B$4)*12),0,-IF(A172&lt;='Compare quotes'!E10,'Compare quotes'!E8*'Compare quotes'!E9/1200,-PMT('Compare quotes'!E9/1200,'Compare quotes'!E11*12,'Compare quotes'!E8))-IF(A172=MIN('Compare quotes'!E12,'Compare quotes'!$B$4)*12,-FV('Compare quotes'!E9/1200,MAX(0,MIN('Compare quotes'!E12,'Compare quotes'!$B$4)*12-'Compare quotes'!E10),--PMT('Compare quotes'!E9/1200,'Compare quotes'!E11*12,'Compare quotes'!E8),'Compare quotes'!E8),0))</f>
        <v/>
      </c>
      <c r="F172">
        <f>IF(OR('Compare quotes'!F8="",'Compare quotes'!F8=0,A172&gt;MIN('Compare quotes'!F12,'Compare quotes'!$B$4)*12),0,-IF(A172&lt;='Compare quotes'!F10,'Compare quotes'!F8*'Compare quotes'!F9/1200,-PMT('Compare quotes'!F9/1200,'Compare quotes'!F11*12,'Compare quotes'!F8))-IF(A172=MIN('Compare quotes'!F12,'Compare quotes'!$B$4)*12,-FV('Compare quotes'!F9/1200,MAX(0,MIN('Compare quotes'!F12,'Compare quotes'!$B$4)*12-'Compare quotes'!F10),--PMT('Compare quotes'!F9/1200,'Compare quotes'!F11*12,'Compare quotes'!F8),'Compare quotes'!F8),0))</f>
        <v/>
      </c>
      <c r="G172">
        <f>IF(OR('Compare quotes'!G8="",'Compare quotes'!G8=0,A172&gt;MIN('Compare quotes'!G12,'Compare quotes'!$B$4)*12),0,-IF(A172&lt;='Compare quotes'!G10,'Compare quotes'!G8*'Compare quotes'!G9/1200,-PMT('Compare quotes'!G9/1200,'Compare quotes'!G11*12,'Compare quotes'!G8))-IF(A172=MIN('Compare quotes'!G12,'Compare quotes'!$B$4)*12,-FV('Compare quotes'!G9/1200,MAX(0,MIN('Compare quotes'!G12,'Compare quotes'!$B$4)*12-'Compare quotes'!G10),--PMT('Compare quotes'!G9/1200,'Compare quotes'!G11*12,'Compare quotes'!G8),'Compare quotes'!G8),0))</f>
        <v/>
      </c>
    </row>
    <row r="173">
      <c r="A173" t="n">
        <v>171</v>
      </c>
      <c r="B173">
        <f>IF(OR('Compare quotes'!B8="",'Compare quotes'!B8=0,A173&gt;MIN('Compare quotes'!B12,'Compare quotes'!$B$4)*12),0,-IF(A173&lt;='Compare quotes'!B10,'Compare quotes'!B8*'Compare quotes'!B9/1200,-PMT('Compare quotes'!B9/1200,'Compare quotes'!B11*12,'Compare quotes'!B8))-IF(A173=MIN('Compare quotes'!B12,'Compare quotes'!$B$4)*12,-FV('Compare quotes'!B9/1200,MAX(0,MIN('Compare quotes'!B12,'Compare quotes'!$B$4)*12-'Compare quotes'!B10),--PMT('Compare quotes'!B9/1200,'Compare quotes'!B11*12,'Compare quotes'!B8),'Compare quotes'!B8),0))</f>
        <v/>
      </c>
      <c r="C173">
        <f>IF(OR('Compare quotes'!C8="",'Compare quotes'!C8=0,A173&gt;MIN('Compare quotes'!C12,'Compare quotes'!$B$4)*12),0,-IF(A173&lt;='Compare quotes'!C10,'Compare quotes'!C8*'Compare quotes'!C9/1200,-PMT('Compare quotes'!C9/1200,'Compare quotes'!C11*12,'Compare quotes'!C8))-IF(A173=MIN('Compare quotes'!C12,'Compare quotes'!$B$4)*12,-FV('Compare quotes'!C9/1200,MAX(0,MIN('Compare quotes'!C12,'Compare quotes'!$B$4)*12-'Compare quotes'!C10),--PMT('Compare quotes'!C9/1200,'Compare quotes'!C11*12,'Compare quotes'!C8),'Compare quotes'!C8),0))</f>
        <v/>
      </c>
      <c r="D173">
        <f>IF(OR('Compare quotes'!D8="",'Compare quotes'!D8=0,A173&gt;MIN('Compare quotes'!D12,'Compare quotes'!$B$4)*12),0,-IF(A173&lt;='Compare quotes'!D10,'Compare quotes'!D8*'Compare quotes'!D9/1200,-PMT('Compare quotes'!D9/1200,'Compare quotes'!D11*12,'Compare quotes'!D8))-IF(A173=MIN('Compare quotes'!D12,'Compare quotes'!$B$4)*12,-FV('Compare quotes'!D9/1200,MAX(0,MIN('Compare quotes'!D12,'Compare quotes'!$B$4)*12-'Compare quotes'!D10),--PMT('Compare quotes'!D9/1200,'Compare quotes'!D11*12,'Compare quotes'!D8),'Compare quotes'!D8),0))</f>
        <v/>
      </c>
      <c r="E173">
        <f>IF(OR('Compare quotes'!E8="",'Compare quotes'!E8=0,A173&gt;MIN('Compare quotes'!E12,'Compare quotes'!$B$4)*12),0,-IF(A173&lt;='Compare quotes'!E10,'Compare quotes'!E8*'Compare quotes'!E9/1200,-PMT('Compare quotes'!E9/1200,'Compare quotes'!E11*12,'Compare quotes'!E8))-IF(A173=MIN('Compare quotes'!E12,'Compare quotes'!$B$4)*12,-FV('Compare quotes'!E9/1200,MAX(0,MIN('Compare quotes'!E12,'Compare quotes'!$B$4)*12-'Compare quotes'!E10),--PMT('Compare quotes'!E9/1200,'Compare quotes'!E11*12,'Compare quotes'!E8),'Compare quotes'!E8),0))</f>
        <v/>
      </c>
      <c r="F173">
        <f>IF(OR('Compare quotes'!F8="",'Compare quotes'!F8=0,A173&gt;MIN('Compare quotes'!F12,'Compare quotes'!$B$4)*12),0,-IF(A173&lt;='Compare quotes'!F10,'Compare quotes'!F8*'Compare quotes'!F9/1200,-PMT('Compare quotes'!F9/1200,'Compare quotes'!F11*12,'Compare quotes'!F8))-IF(A173=MIN('Compare quotes'!F12,'Compare quotes'!$B$4)*12,-FV('Compare quotes'!F9/1200,MAX(0,MIN('Compare quotes'!F12,'Compare quotes'!$B$4)*12-'Compare quotes'!F10),--PMT('Compare quotes'!F9/1200,'Compare quotes'!F11*12,'Compare quotes'!F8),'Compare quotes'!F8),0))</f>
        <v/>
      </c>
      <c r="G173">
        <f>IF(OR('Compare quotes'!G8="",'Compare quotes'!G8=0,A173&gt;MIN('Compare quotes'!G12,'Compare quotes'!$B$4)*12),0,-IF(A173&lt;='Compare quotes'!G10,'Compare quotes'!G8*'Compare quotes'!G9/1200,-PMT('Compare quotes'!G9/1200,'Compare quotes'!G11*12,'Compare quotes'!G8))-IF(A173=MIN('Compare quotes'!G12,'Compare quotes'!$B$4)*12,-FV('Compare quotes'!G9/1200,MAX(0,MIN('Compare quotes'!G12,'Compare quotes'!$B$4)*12-'Compare quotes'!G10),--PMT('Compare quotes'!G9/1200,'Compare quotes'!G11*12,'Compare quotes'!G8),'Compare quotes'!G8),0))</f>
        <v/>
      </c>
    </row>
    <row r="174">
      <c r="A174" t="n">
        <v>172</v>
      </c>
      <c r="B174">
        <f>IF(OR('Compare quotes'!B8="",'Compare quotes'!B8=0,A174&gt;MIN('Compare quotes'!B12,'Compare quotes'!$B$4)*12),0,-IF(A174&lt;='Compare quotes'!B10,'Compare quotes'!B8*'Compare quotes'!B9/1200,-PMT('Compare quotes'!B9/1200,'Compare quotes'!B11*12,'Compare quotes'!B8))-IF(A174=MIN('Compare quotes'!B12,'Compare quotes'!$B$4)*12,-FV('Compare quotes'!B9/1200,MAX(0,MIN('Compare quotes'!B12,'Compare quotes'!$B$4)*12-'Compare quotes'!B10),--PMT('Compare quotes'!B9/1200,'Compare quotes'!B11*12,'Compare quotes'!B8),'Compare quotes'!B8),0))</f>
        <v/>
      </c>
      <c r="C174">
        <f>IF(OR('Compare quotes'!C8="",'Compare quotes'!C8=0,A174&gt;MIN('Compare quotes'!C12,'Compare quotes'!$B$4)*12),0,-IF(A174&lt;='Compare quotes'!C10,'Compare quotes'!C8*'Compare quotes'!C9/1200,-PMT('Compare quotes'!C9/1200,'Compare quotes'!C11*12,'Compare quotes'!C8))-IF(A174=MIN('Compare quotes'!C12,'Compare quotes'!$B$4)*12,-FV('Compare quotes'!C9/1200,MAX(0,MIN('Compare quotes'!C12,'Compare quotes'!$B$4)*12-'Compare quotes'!C10),--PMT('Compare quotes'!C9/1200,'Compare quotes'!C11*12,'Compare quotes'!C8),'Compare quotes'!C8),0))</f>
        <v/>
      </c>
      <c r="D174">
        <f>IF(OR('Compare quotes'!D8="",'Compare quotes'!D8=0,A174&gt;MIN('Compare quotes'!D12,'Compare quotes'!$B$4)*12),0,-IF(A174&lt;='Compare quotes'!D10,'Compare quotes'!D8*'Compare quotes'!D9/1200,-PMT('Compare quotes'!D9/1200,'Compare quotes'!D11*12,'Compare quotes'!D8))-IF(A174=MIN('Compare quotes'!D12,'Compare quotes'!$B$4)*12,-FV('Compare quotes'!D9/1200,MAX(0,MIN('Compare quotes'!D12,'Compare quotes'!$B$4)*12-'Compare quotes'!D10),--PMT('Compare quotes'!D9/1200,'Compare quotes'!D11*12,'Compare quotes'!D8),'Compare quotes'!D8),0))</f>
        <v/>
      </c>
      <c r="E174">
        <f>IF(OR('Compare quotes'!E8="",'Compare quotes'!E8=0,A174&gt;MIN('Compare quotes'!E12,'Compare quotes'!$B$4)*12),0,-IF(A174&lt;='Compare quotes'!E10,'Compare quotes'!E8*'Compare quotes'!E9/1200,-PMT('Compare quotes'!E9/1200,'Compare quotes'!E11*12,'Compare quotes'!E8))-IF(A174=MIN('Compare quotes'!E12,'Compare quotes'!$B$4)*12,-FV('Compare quotes'!E9/1200,MAX(0,MIN('Compare quotes'!E12,'Compare quotes'!$B$4)*12-'Compare quotes'!E10),--PMT('Compare quotes'!E9/1200,'Compare quotes'!E11*12,'Compare quotes'!E8),'Compare quotes'!E8),0))</f>
        <v/>
      </c>
      <c r="F174">
        <f>IF(OR('Compare quotes'!F8="",'Compare quotes'!F8=0,A174&gt;MIN('Compare quotes'!F12,'Compare quotes'!$B$4)*12),0,-IF(A174&lt;='Compare quotes'!F10,'Compare quotes'!F8*'Compare quotes'!F9/1200,-PMT('Compare quotes'!F9/1200,'Compare quotes'!F11*12,'Compare quotes'!F8))-IF(A174=MIN('Compare quotes'!F12,'Compare quotes'!$B$4)*12,-FV('Compare quotes'!F9/1200,MAX(0,MIN('Compare quotes'!F12,'Compare quotes'!$B$4)*12-'Compare quotes'!F10),--PMT('Compare quotes'!F9/1200,'Compare quotes'!F11*12,'Compare quotes'!F8),'Compare quotes'!F8),0))</f>
        <v/>
      </c>
      <c r="G174">
        <f>IF(OR('Compare quotes'!G8="",'Compare quotes'!G8=0,A174&gt;MIN('Compare quotes'!G12,'Compare quotes'!$B$4)*12),0,-IF(A174&lt;='Compare quotes'!G10,'Compare quotes'!G8*'Compare quotes'!G9/1200,-PMT('Compare quotes'!G9/1200,'Compare quotes'!G11*12,'Compare quotes'!G8))-IF(A174=MIN('Compare quotes'!G12,'Compare quotes'!$B$4)*12,-FV('Compare quotes'!G9/1200,MAX(0,MIN('Compare quotes'!G12,'Compare quotes'!$B$4)*12-'Compare quotes'!G10),--PMT('Compare quotes'!G9/1200,'Compare quotes'!G11*12,'Compare quotes'!G8),'Compare quotes'!G8),0))</f>
        <v/>
      </c>
    </row>
    <row r="175">
      <c r="A175" t="n">
        <v>173</v>
      </c>
      <c r="B175">
        <f>IF(OR('Compare quotes'!B8="",'Compare quotes'!B8=0,A175&gt;MIN('Compare quotes'!B12,'Compare quotes'!$B$4)*12),0,-IF(A175&lt;='Compare quotes'!B10,'Compare quotes'!B8*'Compare quotes'!B9/1200,-PMT('Compare quotes'!B9/1200,'Compare quotes'!B11*12,'Compare quotes'!B8))-IF(A175=MIN('Compare quotes'!B12,'Compare quotes'!$B$4)*12,-FV('Compare quotes'!B9/1200,MAX(0,MIN('Compare quotes'!B12,'Compare quotes'!$B$4)*12-'Compare quotes'!B10),--PMT('Compare quotes'!B9/1200,'Compare quotes'!B11*12,'Compare quotes'!B8),'Compare quotes'!B8),0))</f>
        <v/>
      </c>
      <c r="C175">
        <f>IF(OR('Compare quotes'!C8="",'Compare quotes'!C8=0,A175&gt;MIN('Compare quotes'!C12,'Compare quotes'!$B$4)*12),0,-IF(A175&lt;='Compare quotes'!C10,'Compare quotes'!C8*'Compare quotes'!C9/1200,-PMT('Compare quotes'!C9/1200,'Compare quotes'!C11*12,'Compare quotes'!C8))-IF(A175=MIN('Compare quotes'!C12,'Compare quotes'!$B$4)*12,-FV('Compare quotes'!C9/1200,MAX(0,MIN('Compare quotes'!C12,'Compare quotes'!$B$4)*12-'Compare quotes'!C10),--PMT('Compare quotes'!C9/1200,'Compare quotes'!C11*12,'Compare quotes'!C8),'Compare quotes'!C8),0))</f>
        <v/>
      </c>
      <c r="D175">
        <f>IF(OR('Compare quotes'!D8="",'Compare quotes'!D8=0,A175&gt;MIN('Compare quotes'!D12,'Compare quotes'!$B$4)*12),0,-IF(A175&lt;='Compare quotes'!D10,'Compare quotes'!D8*'Compare quotes'!D9/1200,-PMT('Compare quotes'!D9/1200,'Compare quotes'!D11*12,'Compare quotes'!D8))-IF(A175=MIN('Compare quotes'!D12,'Compare quotes'!$B$4)*12,-FV('Compare quotes'!D9/1200,MAX(0,MIN('Compare quotes'!D12,'Compare quotes'!$B$4)*12-'Compare quotes'!D10),--PMT('Compare quotes'!D9/1200,'Compare quotes'!D11*12,'Compare quotes'!D8),'Compare quotes'!D8),0))</f>
        <v/>
      </c>
      <c r="E175">
        <f>IF(OR('Compare quotes'!E8="",'Compare quotes'!E8=0,A175&gt;MIN('Compare quotes'!E12,'Compare quotes'!$B$4)*12),0,-IF(A175&lt;='Compare quotes'!E10,'Compare quotes'!E8*'Compare quotes'!E9/1200,-PMT('Compare quotes'!E9/1200,'Compare quotes'!E11*12,'Compare quotes'!E8))-IF(A175=MIN('Compare quotes'!E12,'Compare quotes'!$B$4)*12,-FV('Compare quotes'!E9/1200,MAX(0,MIN('Compare quotes'!E12,'Compare quotes'!$B$4)*12-'Compare quotes'!E10),--PMT('Compare quotes'!E9/1200,'Compare quotes'!E11*12,'Compare quotes'!E8),'Compare quotes'!E8),0))</f>
        <v/>
      </c>
      <c r="F175">
        <f>IF(OR('Compare quotes'!F8="",'Compare quotes'!F8=0,A175&gt;MIN('Compare quotes'!F12,'Compare quotes'!$B$4)*12),0,-IF(A175&lt;='Compare quotes'!F10,'Compare quotes'!F8*'Compare quotes'!F9/1200,-PMT('Compare quotes'!F9/1200,'Compare quotes'!F11*12,'Compare quotes'!F8))-IF(A175=MIN('Compare quotes'!F12,'Compare quotes'!$B$4)*12,-FV('Compare quotes'!F9/1200,MAX(0,MIN('Compare quotes'!F12,'Compare quotes'!$B$4)*12-'Compare quotes'!F10),--PMT('Compare quotes'!F9/1200,'Compare quotes'!F11*12,'Compare quotes'!F8),'Compare quotes'!F8),0))</f>
        <v/>
      </c>
      <c r="G175">
        <f>IF(OR('Compare quotes'!G8="",'Compare quotes'!G8=0,A175&gt;MIN('Compare quotes'!G12,'Compare quotes'!$B$4)*12),0,-IF(A175&lt;='Compare quotes'!G10,'Compare quotes'!G8*'Compare quotes'!G9/1200,-PMT('Compare quotes'!G9/1200,'Compare quotes'!G11*12,'Compare quotes'!G8))-IF(A175=MIN('Compare quotes'!G12,'Compare quotes'!$B$4)*12,-FV('Compare quotes'!G9/1200,MAX(0,MIN('Compare quotes'!G12,'Compare quotes'!$B$4)*12-'Compare quotes'!G10),--PMT('Compare quotes'!G9/1200,'Compare quotes'!G11*12,'Compare quotes'!G8),'Compare quotes'!G8),0))</f>
        <v/>
      </c>
    </row>
    <row r="176">
      <c r="A176" t="n">
        <v>174</v>
      </c>
      <c r="B176">
        <f>IF(OR('Compare quotes'!B8="",'Compare quotes'!B8=0,A176&gt;MIN('Compare quotes'!B12,'Compare quotes'!$B$4)*12),0,-IF(A176&lt;='Compare quotes'!B10,'Compare quotes'!B8*'Compare quotes'!B9/1200,-PMT('Compare quotes'!B9/1200,'Compare quotes'!B11*12,'Compare quotes'!B8))-IF(A176=MIN('Compare quotes'!B12,'Compare quotes'!$B$4)*12,-FV('Compare quotes'!B9/1200,MAX(0,MIN('Compare quotes'!B12,'Compare quotes'!$B$4)*12-'Compare quotes'!B10),--PMT('Compare quotes'!B9/1200,'Compare quotes'!B11*12,'Compare quotes'!B8),'Compare quotes'!B8),0))</f>
        <v/>
      </c>
      <c r="C176">
        <f>IF(OR('Compare quotes'!C8="",'Compare quotes'!C8=0,A176&gt;MIN('Compare quotes'!C12,'Compare quotes'!$B$4)*12),0,-IF(A176&lt;='Compare quotes'!C10,'Compare quotes'!C8*'Compare quotes'!C9/1200,-PMT('Compare quotes'!C9/1200,'Compare quotes'!C11*12,'Compare quotes'!C8))-IF(A176=MIN('Compare quotes'!C12,'Compare quotes'!$B$4)*12,-FV('Compare quotes'!C9/1200,MAX(0,MIN('Compare quotes'!C12,'Compare quotes'!$B$4)*12-'Compare quotes'!C10),--PMT('Compare quotes'!C9/1200,'Compare quotes'!C11*12,'Compare quotes'!C8),'Compare quotes'!C8),0))</f>
        <v/>
      </c>
      <c r="D176">
        <f>IF(OR('Compare quotes'!D8="",'Compare quotes'!D8=0,A176&gt;MIN('Compare quotes'!D12,'Compare quotes'!$B$4)*12),0,-IF(A176&lt;='Compare quotes'!D10,'Compare quotes'!D8*'Compare quotes'!D9/1200,-PMT('Compare quotes'!D9/1200,'Compare quotes'!D11*12,'Compare quotes'!D8))-IF(A176=MIN('Compare quotes'!D12,'Compare quotes'!$B$4)*12,-FV('Compare quotes'!D9/1200,MAX(0,MIN('Compare quotes'!D12,'Compare quotes'!$B$4)*12-'Compare quotes'!D10),--PMT('Compare quotes'!D9/1200,'Compare quotes'!D11*12,'Compare quotes'!D8),'Compare quotes'!D8),0))</f>
        <v/>
      </c>
      <c r="E176">
        <f>IF(OR('Compare quotes'!E8="",'Compare quotes'!E8=0,A176&gt;MIN('Compare quotes'!E12,'Compare quotes'!$B$4)*12),0,-IF(A176&lt;='Compare quotes'!E10,'Compare quotes'!E8*'Compare quotes'!E9/1200,-PMT('Compare quotes'!E9/1200,'Compare quotes'!E11*12,'Compare quotes'!E8))-IF(A176=MIN('Compare quotes'!E12,'Compare quotes'!$B$4)*12,-FV('Compare quotes'!E9/1200,MAX(0,MIN('Compare quotes'!E12,'Compare quotes'!$B$4)*12-'Compare quotes'!E10),--PMT('Compare quotes'!E9/1200,'Compare quotes'!E11*12,'Compare quotes'!E8),'Compare quotes'!E8),0))</f>
        <v/>
      </c>
      <c r="F176">
        <f>IF(OR('Compare quotes'!F8="",'Compare quotes'!F8=0,A176&gt;MIN('Compare quotes'!F12,'Compare quotes'!$B$4)*12),0,-IF(A176&lt;='Compare quotes'!F10,'Compare quotes'!F8*'Compare quotes'!F9/1200,-PMT('Compare quotes'!F9/1200,'Compare quotes'!F11*12,'Compare quotes'!F8))-IF(A176=MIN('Compare quotes'!F12,'Compare quotes'!$B$4)*12,-FV('Compare quotes'!F9/1200,MAX(0,MIN('Compare quotes'!F12,'Compare quotes'!$B$4)*12-'Compare quotes'!F10),--PMT('Compare quotes'!F9/1200,'Compare quotes'!F11*12,'Compare quotes'!F8),'Compare quotes'!F8),0))</f>
        <v/>
      </c>
      <c r="G176">
        <f>IF(OR('Compare quotes'!G8="",'Compare quotes'!G8=0,A176&gt;MIN('Compare quotes'!G12,'Compare quotes'!$B$4)*12),0,-IF(A176&lt;='Compare quotes'!G10,'Compare quotes'!G8*'Compare quotes'!G9/1200,-PMT('Compare quotes'!G9/1200,'Compare quotes'!G11*12,'Compare quotes'!G8))-IF(A176=MIN('Compare quotes'!G12,'Compare quotes'!$B$4)*12,-FV('Compare quotes'!G9/1200,MAX(0,MIN('Compare quotes'!G12,'Compare quotes'!$B$4)*12-'Compare quotes'!G10),--PMT('Compare quotes'!G9/1200,'Compare quotes'!G11*12,'Compare quotes'!G8),'Compare quotes'!G8),0))</f>
        <v/>
      </c>
    </row>
    <row r="177">
      <c r="A177" t="n">
        <v>175</v>
      </c>
      <c r="B177">
        <f>IF(OR('Compare quotes'!B8="",'Compare quotes'!B8=0,A177&gt;MIN('Compare quotes'!B12,'Compare quotes'!$B$4)*12),0,-IF(A177&lt;='Compare quotes'!B10,'Compare quotes'!B8*'Compare quotes'!B9/1200,-PMT('Compare quotes'!B9/1200,'Compare quotes'!B11*12,'Compare quotes'!B8))-IF(A177=MIN('Compare quotes'!B12,'Compare quotes'!$B$4)*12,-FV('Compare quotes'!B9/1200,MAX(0,MIN('Compare quotes'!B12,'Compare quotes'!$B$4)*12-'Compare quotes'!B10),--PMT('Compare quotes'!B9/1200,'Compare quotes'!B11*12,'Compare quotes'!B8),'Compare quotes'!B8),0))</f>
        <v/>
      </c>
      <c r="C177">
        <f>IF(OR('Compare quotes'!C8="",'Compare quotes'!C8=0,A177&gt;MIN('Compare quotes'!C12,'Compare quotes'!$B$4)*12),0,-IF(A177&lt;='Compare quotes'!C10,'Compare quotes'!C8*'Compare quotes'!C9/1200,-PMT('Compare quotes'!C9/1200,'Compare quotes'!C11*12,'Compare quotes'!C8))-IF(A177=MIN('Compare quotes'!C12,'Compare quotes'!$B$4)*12,-FV('Compare quotes'!C9/1200,MAX(0,MIN('Compare quotes'!C12,'Compare quotes'!$B$4)*12-'Compare quotes'!C10),--PMT('Compare quotes'!C9/1200,'Compare quotes'!C11*12,'Compare quotes'!C8),'Compare quotes'!C8),0))</f>
        <v/>
      </c>
      <c r="D177">
        <f>IF(OR('Compare quotes'!D8="",'Compare quotes'!D8=0,A177&gt;MIN('Compare quotes'!D12,'Compare quotes'!$B$4)*12),0,-IF(A177&lt;='Compare quotes'!D10,'Compare quotes'!D8*'Compare quotes'!D9/1200,-PMT('Compare quotes'!D9/1200,'Compare quotes'!D11*12,'Compare quotes'!D8))-IF(A177=MIN('Compare quotes'!D12,'Compare quotes'!$B$4)*12,-FV('Compare quotes'!D9/1200,MAX(0,MIN('Compare quotes'!D12,'Compare quotes'!$B$4)*12-'Compare quotes'!D10),--PMT('Compare quotes'!D9/1200,'Compare quotes'!D11*12,'Compare quotes'!D8),'Compare quotes'!D8),0))</f>
        <v/>
      </c>
      <c r="E177">
        <f>IF(OR('Compare quotes'!E8="",'Compare quotes'!E8=0,A177&gt;MIN('Compare quotes'!E12,'Compare quotes'!$B$4)*12),0,-IF(A177&lt;='Compare quotes'!E10,'Compare quotes'!E8*'Compare quotes'!E9/1200,-PMT('Compare quotes'!E9/1200,'Compare quotes'!E11*12,'Compare quotes'!E8))-IF(A177=MIN('Compare quotes'!E12,'Compare quotes'!$B$4)*12,-FV('Compare quotes'!E9/1200,MAX(0,MIN('Compare quotes'!E12,'Compare quotes'!$B$4)*12-'Compare quotes'!E10),--PMT('Compare quotes'!E9/1200,'Compare quotes'!E11*12,'Compare quotes'!E8),'Compare quotes'!E8),0))</f>
        <v/>
      </c>
      <c r="F177">
        <f>IF(OR('Compare quotes'!F8="",'Compare quotes'!F8=0,A177&gt;MIN('Compare quotes'!F12,'Compare quotes'!$B$4)*12),0,-IF(A177&lt;='Compare quotes'!F10,'Compare quotes'!F8*'Compare quotes'!F9/1200,-PMT('Compare quotes'!F9/1200,'Compare quotes'!F11*12,'Compare quotes'!F8))-IF(A177=MIN('Compare quotes'!F12,'Compare quotes'!$B$4)*12,-FV('Compare quotes'!F9/1200,MAX(0,MIN('Compare quotes'!F12,'Compare quotes'!$B$4)*12-'Compare quotes'!F10),--PMT('Compare quotes'!F9/1200,'Compare quotes'!F11*12,'Compare quotes'!F8),'Compare quotes'!F8),0))</f>
        <v/>
      </c>
      <c r="G177">
        <f>IF(OR('Compare quotes'!G8="",'Compare quotes'!G8=0,A177&gt;MIN('Compare quotes'!G12,'Compare quotes'!$B$4)*12),0,-IF(A177&lt;='Compare quotes'!G10,'Compare quotes'!G8*'Compare quotes'!G9/1200,-PMT('Compare quotes'!G9/1200,'Compare quotes'!G11*12,'Compare quotes'!G8))-IF(A177=MIN('Compare quotes'!G12,'Compare quotes'!$B$4)*12,-FV('Compare quotes'!G9/1200,MAX(0,MIN('Compare quotes'!G12,'Compare quotes'!$B$4)*12-'Compare quotes'!G10),--PMT('Compare quotes'!G9/1200,'Compare quotes'!G11*12,'Compare quotes'!G8),'Compare quotes'!G8),0))</f>
        <v/>
      </c>
    </row>
    <row r="178">
      <c r="A178" t="n">
        <v>176</v>
      </c>
      <c r="B178">
        <f>IF(OR('Compare quotes'!B8="",'Compare quotes'!B8=0,A178&gt;MIN('Compare quotes'!B12,'Compare quotes'!$B$4)*12),0,-IF(A178&lt;='Compare quotes'!B10,'Compare quotes'!B8*'Compare quotes'!B9/1200,-PMT('Compare quotes'!B9/1200,'Compare quotes'!B11*12,'Compare quotes'!B8))-IF(A178=MIN('Compare quotes'!B12,'Compare quotes'!$B$4)*12,-FV('Compare quotes'!B9/1200,MAX(0,MIN('Compare quotes'!B12,'Compare quotes'!$B$4)*12-'Compare quotes'!B10),--PMT('Compare quotes'!B9/1200,'Compare quotes'!B11*12,'Compare quotes'!B8),'Compare quotes'!B8),0))</f>
        <v/>
      </c>
      <c r="C178">
        <f>IF(OR('Compare quotes'!C8="",'Compare quotes'!C8=0,A178&gt;MIN('Compare quotes'!C12,'Compare quotes'!$B$4)*12),0,-IF(A178&lt;='Compare quotes'!C10,'Compare quotes'!C8*'Compare quotes'!C9/1200,-PMT('Compare quotes'!C9/1200,'Compare quotes'!C11*12,'Compare quotes'!C8))-IF(A178=MIN('Compare quotes'!C12,'Compare quotes'!$B$4)*12,-FV('Compare quotes'!C9/1200,MAX(0,MIN('Compare quotes'!C12,'Compare quotes'!$B$4)*12-'Compare quotes'!C10),--PMT('Compare quotes'!C9/1200,'Compare quotes'!C11*12,'Compare quotes'!C8),'Compare quotes'!C8),0))</f>
        <v/>
      </c>
      <c r="D178">
        <f>IF(OR('Compare quotes'!D8="",'Compare quotes'!D8=0,A178&gt;MIN('Compare quotes'!D12,'Compare quotes'!$B$4)*12),0,-IF(A178&lt;='Compare quotes'!D10,'Compare quotes'!D8*'Compare quotes'!D9/1200,-PMT('Compare quotes'!D9/1200,'Compare quotes'!D11*12,'Compare quotes'!D8))-IF(A178=MIN('Compare quotes'!D12,'Compare quotes'!$B$4)*12,-FV('Compare quotes'!D9/1200,MAX(0,MIN('Compare quotes'!D12,'Compare quotes'!$B$4)*12-'Compare quotes'!D10),--PMT('Compare quotes'!D9/1200,'Compare quotes'!D11*12,'Compare quotes'!D8),'Compare quotes'!D8),0))</f>
        <v/>
      </c>
      <c r="E178">
        <f>IF(OR('Compare quotes'!E8="",'Compare quotes'!E8=0,A178&gt;MIN('Compare quotes'!E12,'Compare quotes'!$B$4)*12),0,-IF(A178&lt;='Compare quotes'!E10,'Compare quotes'!E8*'Compare quotes'!E9/1200,-PMT('Compare quotes'!E9/1200,'Compare quotes'!E11*12,'Compare quotes'!E8))-IF(A178=MIN('Compare quotes'!E12,'Compare quotes'!$B$4)*12,-FV('Compare quotes'!E9/1200,MAX(0,MIN('Compare quotes'!E12,'Compare quotes'!$B$4)*12-'Compare quotes'!E10),--PMT('Compare quotes'!E9/1200,'Compare quotes'!E11*12,'Compare quotes'!E8),'Compare quotes'!E8),0))</f>
        <v/>
      </c>
      <c r="F178">
        <f>IF(OR('Compare quotes'!F8="",'Compare quotes'!F8=0,A178&gt;MIN('Compare quotes'!F12,'Compare quotes'!$B$4)*12),0,-IF(A178&lt;='Compare quotes'!F10,'Compare quotes'!F8*'Compare quotes'!F9/1200,-PMT('Compare quotes'!F9/1200,'Compare quotes'!F11*12,'Compare quotes'!F8))-IF(A178=MIN('Compare quotes'!F12,'Compare quotes'!$B$4)*12,-FV('Compare quotes'!F9/1200,MAX(0,MIN('Compare quotes'!F12,'Compare quotes'!$B$4)*12-'Compare quotes'!F10),--PMT('Compare quotes'!F9/1200,'Compare quotes'!F11*12,'Compare quotes'!F8),'Compare quotes'!F8),0))</f>
        <v/>
      </c>
      <c r="G178">
        <f>IF(OR('Compare quotes'!G8="",'Compare quotes'!G8=0,A178&gt;MIN('Compare quotes'!G12,'Compare quotes'!$B$4)*12),0,-IF(A178&lt;='Compare quotes'!G10,'Compare quotes'!G8*'Compare quotes'!G9/1200,-PMT('Compare quotes'!G9/1200,'Compare quotes'!G11*12,'Compare quotes'!G8))-IF(A178=MIN('Compare quotes'!G12,'Compare quotes'!$B$4)*12,-FV('Compare quotes'!G9/1200,MAX(0,MIN('Compare quotes'!G12,'Compare quotes'!$B$4)*12-'Compare quotes'!G10),--PMT('Compare quotes'!G9/1200,'Compare quotes'!G11*12,'Compare quotes'!G8),'Compare quotes'!G8),0))</f>
        <v/>
      </c>
    </row>
    <row r="179">
      <c r="A179" t="n">
        <v>177</v>
      </c>
      <c r="B179">
        <f>IF(OR('Compare quotes'!B8="",'Compare quotes'!B8=0,A179&gt;MIN('Compare quotes'!B12,'Compare quotes'!$B$4)*12),0,-IF(A179&lt;='Compare quotes'!B10,'Compare quotes'!B8*'Compare quotes'!B9/1200,-PMT('Compare quotes'!B9/1200,'Compare quotes'!B11*12,'Compare quotes'!B8))-IF(A179=MIN('Compare quotes'!B12,'Compare quotes'!$B$4)*12,-FV('Compare quotes'!B9/1200,MAX(0,MIN('Compare quotes'!B12,'Compare quotes'!$B$4)*12-'Compare quotes'!B10),--PMT('Compare quotes'!B9/1200,'Compare quotes'!B11*12,'Compare quotes'!B8),'Compare quotes'!B8),0))</f>
        <v/>
      </c>
      <c r="C179">
        <f>IF(OR('Compare quotes'!C8="",'Compare quotes'!C8=0,A179&gt;MIN('Compare quotes'!C12,'Compare quotes'!$B$4)*12),0,-IF(A179&lt;='Compare quotes'!C10,'Compare quotes'!C8*'Compare quotes'!C9/1200,-PMT('Compare quotes'!C9/1200,'Compare quotes'!C11*12,'Compare quotes'!C8))-IF(A179=MIN('Compare quotes'!C12,'Compare quotes'!$B$4)*12,-FV('Compare quotes'!C9/1200,MAX(0,MIN('Compare quotes'!C12,'Compare quotes'!$B$4)*12-'Compare quotes'!C10),--PMT('Compare quotes'!C9/1200,'Compare quotes'!C11*12,'Compare quotes'!C8),'Compare quotes'!C8),0))</f>
        <v/>
      </c>
      <c r="D179">
        <f>IF(OR('Compare quotes'!D8="",'Compare quotes'!D8=0,A179&gt;MIN('Compare quotes'!D12,'Compare quotes'!$B$4)*12),0,-IF(A179&lt;='Compare quotes'!D10,'Compare quotes'!D8*'Compare quotes'!D9/1200,-PMT('Compare quotes'!D9/1200,'Compare quotes'!D11*12,'Compare quotes'!D8))-IF(A179=MIN('Compare quotes'!D12,'Compare quotes'!$B$4)*12,-FV('Compare quotes'!D9/1200,MAX(0,MIN('Compare quotes'!D12,'Compare quotes'!$B$4)*12-'Compare quotes'!D10),--PMT('Compare quotes'!D9/1200,'Compare quotes'!D11*12,'Compare quotes'!D8),'Compare quotes'!D8),0))</f>
        <v/>
      </c>
      <c r="E179">
        <f>IF(OR('Compare quotes'!E8="",'Compare quotes'!E8=0,A179&gt;MIN('Compare quotes'!E12,'Compare quotes'!$B$4)*12),0,-IF(A179&lt;='Compare quotes'!E10,'Compare quotes'!E8*'Compare quotes'!E9/1200,-PMT('Compare quotes'!E9/1200,'Compare quotes'!E11*12,'Compare quotes'!E8))-IF(A179=MIN('Compare quotes'!E12,'Compare quotes'!$B$4)*12,-FV('Compare quotes'!E9/1200,MAX(0,MIN('Compare quotes'!E12,'Compare quotes'!$B$4)*12-'Compare quotes'!E10),--PMT('Compare quotes'!E9/1200,'Compare quotes'!E11*12,'Compare quotes'!E8),'Compare quotes'!E8),0))</f>
        <v/>
      </c>
      <c r="F179">
        <f>IF(OR('Compare quotes'!F8="",'Compare quotes'!F8=0,A179&gt;MIN('Compare quotes'!F12,'Compare quotes'!$B$4)*12),0,-IF(A179&lt;='Compare quotes'!F10,'Compare quotes'!F8*'Compare quotes'!F9/1200,-PMT('Compare quotes'!F9/1200,'Compare quotes'!F11*12,'Compare quotes'!F8))-IF(A179=MIN('Compare quotes'!F12,'Compare quotes'!$B$4)*12,-FV('Compare quotes'!F9/1200,MAX(0,MIN('Compare quotes'!F12,'Compare quotes'!$B$4)*12-'Compare quotes'!F10),--PMT('Compare quotes'!F9/1200,'Compare quotes'!F11*12,'Compare quotes'!F8),'Compare quotes'!F8),0))</f>
        <v/>
      </c>
      <c r="G179">
        <f>IF(OR('Compare quotes'!G8="",'Compare quotes'!G8=0,A179&gt;MIN('Compare quotes'!G12,'Compare quotes'!$B$4)*12),0,-IF(A179&lt;='Compare quotes'!G10,'Compare quotes'!G8*'Compare quotes'!G9/1200,-PMT('Compare quotes'!G9/1200,'Compare quotes'!G11*12,'Compare quotes'!G8))-IF(A179=MIN('Compare quotes'!G12,'Compare quotes'!$B$4)*12,-FV('Compare quotes'!G9/1200,MAX(0,MIN('Compare quotes'!G12,'Compare quotes'!$B$4)*12-'Compare quotes'!G10),--PMT('Compare quotes'!G9/1200,'Compare quotes'!G11*12,'Compare quotes'!G8),'Compare quotes'!G8),0))</f>
        <v/>
      </c>
    </row>
    <row r="180">
      <c r="A180" t="n">
        <v>178</v>
      </c>
      <c r="B180">
        <f>IF(OR('Compare quotes'!B8="",'Compare quotes'!B8=0,A180&gt;MIN('Compare quotes'!B12,'Compare quotes'!$B$4)*12),0,-IF(A180&lt;='Compare quotes'!B10,'Compare quotes'!B8*'Compare quotes'!B9/1200,-PMT('Compare quotes'!B9/1200,'Compare quotes'!B11*12,'Compare quotes'!B8))-IF(A180=MIN('Compare quotes'!B12,'Compare quotes'!$B$4)*12,-FV('Compare quotes'!B9/1200,MAX(0,MIN('Compare quotes'!B12,'Compare quotes'!$B$4)*12-'Compare quotes'!B10),--PMT('Compare quotes'!B9/1200,'Compare quotes'!B11*12,'Compare quotes'!B8),'Compare quotes'!B8),0))</f>
        <v/>
      </c>
      <c r="C180">
        <f>IF(OR('Compare quotes'!C8="",'Compare quotes'!C8=0,A180&gt;MIN('Compare quotes'!C12,'Compare quotes'!$B$4)*12),0,-IF(A180&lt;='Compare quotes'!C10,'Compare quotes'!C8*'Compare quotes'!C9/1200,-PMT('Compare quotes'!C9/1200,'Compare quotes'!C11*12,'Compare quotes'!C8))-IF(A180=MIN('Compare quotes'!C12,'Compare quotes'!$B$4)*12,-FV('Compare quotes'!C9/1200,MAX(0,MIN('Compare quotes'!C12,'Compare quotes'!$B$4)*12-'Compare quotes'!C10),--PMT('Compare quotes'!C9/1200,'Compare quotes'!C11*12,'Compare quotes'!C8),'Compare quotes'!C8),0))</f>
        <v/>
      </c>
      <c r="D180">
        <f>IF(OR('Compare quotes'!D8="",'Compare quotes'!D8=0,A180&gt;MIN('Compare quotes'!D12,'Compare quotes'!$B$4)*12),0,-IF(A180&lt;='Compare quotes'!D10,'Compare quotes'!D8*'Compare quotes'!D9/1200,-PMT('Compare quotes'!D9/1200,'Compare quotes'!D11*12,'Compare quotes'!D8))-IF(A180=MIN('Compare quotes'!D12,'Compare quotes'!$B$4)*12,-FV('Compare quotes'!D9/1200,MAX(0,MIN('Compare quotes'!D12,'Compare quotes'!$B$4)*12-'Compare quotes'!D10),--PMT('Compare quotes'!D9/1200,'Compare quotes'!D11*12,'Compare quotes'!D8),'Compare quotes'!D8),0))</f>
        <v/>
      </c>
      <c r="E180">
        <f>IF(OR('Compare quotes'!E8="",'Compare quotes'!E8=0,A180&gt;MIN('Compare quotes'!E12,'Compare quotes'!$B$4)*12),0,-IF(A180&lt;='Compare quotes'!E10,'Compare quotes'!E8*'Compare quotes'!E9/1200,-PMT('Compare quotes'!E9/1200,'Compare quotes'!E11*12,'Compare quotes'!E8))-IF(A180=MIN('Compare quotes'!E12,'Compare quotes'!$B$4)*12,-FV('Compare quotes'!E9/1200,MAX(0,MIN('Compare quotes'!E12,'Compare quotes'!$B$4)*12-'Compare quotes'!E10),--PMT('Compare quotes'!E9/1200,'Compare quotes'!E11*12,'Compare quotes'!E8),'Compare quotes'!E8),0))</f>
        <v/>
      </c>
      <c r="F180">
        <f>IF(OR('Compare quotes'!F8="",'Compare quotes'!F8=0,A180&gt;MIN('Compare quotes'!F12,'Compare quotes'!$B$4)*12),0,-IF(A180&lt;='Compare quotes'!F10,'Compare quotes'!F8*'Compare quotes'!F9/1200,-PMT('Compare quotes'!F9/1200,'Compare quotes'!F11*12,'Compare quotes'!F8))-IF(A180=MIN('Compare quotes'!F12,'Compare quotes'!$B$4)*12,-FV('Compare quotes'!F9/1200,MAX(0,MIN('Compare quotes'!F12,'Compare quotes'!$B$4)*12-'Compare quotes'!F10),--PMT('Compare quotes'!F9/1200,'Compare quotes'!F11*12,'Compare quotes'!F8),'Compare quotes'!F8),0))</f>
        <v/>
      </c>
      <c r="G180">
        <f>IF(OR('Compare quotes'!G8="",'Compare quotes'!G8=0,A180&gt;MIN('Compare quotes'!G12,'Compare quotes'!$B$4)*12),0,-IF(A180&lt;='Compare quotes'!G10,'Compare quotes'!G8*'Compare quotes'!G9/1200,-PMT('Compare quotes'!G9/1200,'Compare quotes'!G11*12,'Compare quotes'!G8))-IF(A180=MIN('Compare quotes'!G12,'Compare quotes'!$B$4)*12,-FV('Compare quotes'!G9/1200,MAX(0,MIN('Compare quotes'!G12,'Compare quotes'!$B$4)*12-'Compare quotes'!G10),--PMT('Compare quotes'!G9/1200,'Compare quotes'!G11*12,'Compare quotes'!G8),'Compare quotes'!G8),0))</f>
        <v/>
      </c>
    </row>
    <row r="181">
      <c r="A181" t="n">
        <v>179</v>
      </c>
      <c r="B181">
        <f>IF(OR('Compare quotes'!B8="",'Compare quotes'!B8=0,A181&gt;MIN('Compare quotes'!B12,'Compare quotes'!$B$4)*12),0,-IF(A181&lt;='Compare quotes'!B10,'Compare quotes'!B8*'Compare quotes'!B9/1200,-PMT('Compare quotes'!B9/1200,'Compare quotes'!B11*12,'Compare quotes'!B8))-IF(A181=MIN('Compare quotes'!B12,'Compare quotes'!$B$4)*12,-FV('Compare quotes'!B9/1200,MAX(0,MIN('Compare quotes'!B12,'Compare quotes'!$B$4)*12-'Compare quotes'!B10),--PMT('Compare quotes'!B9/1200,'Compare quotes'!B11*12,'Compare quotes'!B8),'Compare quotes'!B8),0))</f>
        <v/>
      </c>
      <c r="C181">
        <f>IF(OR('Compare quotes'!C8="",'Compare quotes'!C8=0,A181&gt;MIN('Compare quotes'!C12,'Compare quotes'!$B$4)*12),0,-IF(A181&lt;='Compare quotes'!C10,'Compare quotes'!C8*'Compare quotes'!C9/1200,-PMT('Compare quotes'!C9/1200,'Compare quotes'!C11*12,'Compare quotes'!C8))-IF(A181=MIN('Compare quotes'!C12,'Compare quotes'!$B$4)*12,-FV('Compare quotes'!C9/1200,MAX(0,MIN('Compare quotes'!C12,'Compare quotes'!$B$4)*12-'Compare quotes'!C10),--PMT('Compare quotes'!C9/1200,'Compare quotes'!C11*12,'Compare quotes'!C8),'Compare quotes'!C8),0))</f>
        <v/>
      </c>
      <c r="D181">
        <f>IF(OR('Compare quotes'!D8="",'Compare quotes'!D8=0,A181&gt;MIN('Compare quotes'!D12,'Compare quotes'!$B$4)*12),0,-IF(A181&lt;='Compare quotes'!D10,'Compare quotes'!D8*'Compare quotes'!D9/1200,-PMT('Compare quotes'!D9/1200,'Compare quotes'!D11*12,'Compare quotes'!D8))-IF(A181=MIN('Compare quotes'!D12,'Compare quotes'!$B$4)*12,-FV('Compare quotes'!D9/1200,MAX(0,MIN('Compare quotes'!D12,'Compare quotes'!$B$4)*12-'Compare quotes'!D10),--PMT('Compare quotes'!D9/1200,'Compare quotes'!D11*12,'Compare quotes'!D8),'Compare quotes'!D8),0))</f>
        <v/>
      </c>
      <c r="E181">
        <f>IF(OR('Compare quotes'!E8="",'Compare quotes'!E8=0,A181&gt;MIN('Compare quotes'!E12,'Compare quotes'!$B$4)*12),0,-IF(A181&lt;='Compare quotes'!E10,'Compare quotes'!E8*'Compare quotes'!E9/1200,-PMT('Compare quotes'!E9/1200,'Compare quotes'!E11*12,'Compare quotes'!E8))-IF(A181=MIN('Compare quotes'!E12,'Compare quotes'!$B$4)*12,-FV('Compare quotes'!E9/1200,MAX(0,MIN('Compare quotes'!E12,'Compare quotes'!$B$4)*12-'Compare quotes'!E10),--PMT('Compare quotes'!E9/1200,'Compare quotes'!E11*12,'Compare quotes'!E8),'Compare quotes'!E8),0))</f>
        <v/>
      </c>
      <c r="F181">
        <f>IF(OR('Compare quotes'!F8="",'Compare quotes'!F8=0,A181&gt;MIN('Compare quotes'!F12,'Compare quotes'!$B$4)*12),0,-IF(A181&lt;='Compare quotes'!F10,'Compare quotes'!F8*'Compare quotes'!F9/1200,-PMT('Compare quotes'!F9/1200,'Compare quotes'!F11*12,'Compare quotes'!F8))-IF(A181=MIN('Compare quotes'!F12,'Compare quotes'!$B$4)*12,-FV('Compare quotes'!F9/1200,MAX(0,MIN('Compare quotes'!F12,'Compare quotes'!$B$4)*12-'Compare quotes'!F10),--PMT('Compare quotes'!F9/1200,'Compare quotes'!F11*12,'Compare quotes'!F8),'Compare quotes'!F8),0))</f>
        <v/>
      </c>
      <c r="G181">
        <f>IF(OR('Compare quotes'!G8="",'Compare quotes'!G8=0,A181&gt;MIN('Compare quotes'!G12,'Compare quotes'!$B$4)*12),0,-IF(A181&lt;='Compare quotes'!G10,'Compare quotes'!G8*'Compare quotes'!G9/1200,-PMT('Compare quotes'!G9/1200,'Compare quotes'!G11*12,'Compare quotes'!G8))-IF(A181=MIN('Compare quotes'!G12,'Compare quotes'!$B$4)*12,-FV('Compare quotes'!G9/1200,MAX(0,MIN('Compare quotes'!G12,'Compare quotes'!$B$4)*12-'Compare quotes'!G10),--PMT('Compare quotes'!G9/1200,'Compare quotes'!G11*12,'Compare quotes'!G8),'Compare quotes'!G8),0))</f>
        <v/>
      </c>
    </row>
    <row r="182">
      <c r="A182" t="n">
        <v>180</v>
      </c>
      <c r="B182">
        <f>IF(OR('Compare quotes'!B8="",'Compare quotes'!B8=0,A182&gt;MIN('Compare quotes'!B12,'Compare quotes'!$B$4)*12),0,-IF(A182&lt;='Compare quotes'!B10,'Compare quotes'!B8*'Compare quotes'!B9/1200,-PMT('Compare quotes'!B9/1200,'Compare quotes'!B11*12,'Compare quotes'!B8))-IF(A182=MIN('Compare quotes'!B12,'Compare quotes'!$B$4)*12,-FV('Compare quotes'!B9/1200,MAX(0,MIN('Compare quotes'!B12,'Compare quotes'!$B$4)*12-'Compare quotes'!B10),--PMT('Compare quotes'!B9/1200,'Compare quotes'!B11*12,'Compare quotes'!B8),'Compare quotes'!B8),0))</f>
        <v/>
      </c>
      <c r="C182">
        <f>IF(OR('Compare quotes'!C8="",'Compare quotes'!C8=0,A182&gt;MIN('Compare quotes'!C12,'Compare quotes'!$B$4)*12),0,-IF(A182&lt;='Compare quotes'!C10,'Compare quotes'!C8*'Compare quotes'!C9/1200,-PMT('Compare quotes'!C9/1200,'Compare quotes'!C11*12,'Compare quotes'!C8))-IF(A182=MIN('Compare quotes'!C12,'Compare quotes'!$B$4)*12,-FV('Compare quotes'!C9/1200,MAX(0,MIN('Compare quotes'!C12,'Compare quotes'!$B$4)*12-'Compare quotes'!C10),--PMT('Compare quotes'!C9/1200,'Compare quotes'!C11*12,'Compare quotes'!C8),'Compare quotes'!C8),0))</f>
        <v/>
      </c>
      <c r="D182">
        <f>IF(OR('Compare quotes'!D8="",'Compare quotes'!D8=0,A182&gt;MIN('Compare quotes'!D12,'Compare quotes'!$B$4)*12),0,-IF(A182&lt;='Compare quotes'!D10,'Compare quotes'!D8*'Compare quotes'!D9/1200,-PMT('Compare quotes'!D9/1200,'Compare quotes'!D11*12,'Compare quotes'!D8))-IF(A182=MIN('Compare quotes'!D12,'Compare quotes'!$B$4)*12,-FV('Compare quotes'!D9/1200,MAX(0,MIN('Compare quotes'!D12,'Compare quotes'!$B$4)*12-'Compare quotes'!D10),--PMT('Compare quotes'!D9/1200,'Compare quotes'!D11*12,'Compare quotes'!D8),'Compare quotes'!D8),0))</f>
        <v/>
      </c>
      <c r="E182">
        <f>IF(OR('Compare quotes'!E8="",'Compare quotes'!E8=0,A182&gt;MIN('Compare quotes'!E12,'Compare quotes'!$B$4)*12),0,-IF(A182&lt;='Compare quotes'!E10,'Compare quotes'!E8*'Compare quotes'!E9/1200,-PMT('Compare quotes'!E9/1200,'Compare quotes'!E11*12,'Compare quotes'!E8))-IF(A182=MIN('Compare quotes'!E12,'Compare quotes'!$B$4)*12,-FV('Compare quotes'!E9/1200,MAX(0,MIN('Compare quotes'!E12,'Compare quotes'!$B$4)*12-'Compare quotes'!E10),--PMT('Compare quotes'!E9/1200,'Compare quotes'!E11*12,'Compare quotes'!E8),'Compare quotes'!E8),0))</f>
        <v/>
      </c>
      <c r="F182">
        <f>IF(OR('Compare quotes'!F8="",'Compare quotes'!F8=0,A182&gt;MIN('Compare quotes'!F12,'Compare quotes'!$B$4)*12),0,-IF(A182&lt;='Compare quotes'!F10,'Compare quotes'!F8*'Compare quotes'!F9/1200,-PMT('Compare quotes'!F9/1200,'Compare quotes'!F11*12,'Compare quotes'!F8))-IF(A182=MIN('Compare quotes'!F12,'Compare quotes'!$B$4)*12,-FV('Compare quotes'!F9/1200,MAX(0,MIN('Compare quotes'!F12,'Compare quotes'!$B$4)*12-'Compare quotes'!F10),--PMT('Compare quotes'!F9/1200,'Compare quotes'!F11*12,'Compare quotes'!F8),'Compare quotes'!F8),0))</f>
        <v/>
      </c>
      <c r="G182">
        <f>IF(OR('Compare quotes'!G8="",'Compare quotes'!G8=0,A182&gt;MIN('Compare quotes'!G12,'Compare quotes'!$B$4)*12),0,-IF(A182&lt;='Compare quotes'!G10,'Compare quotes'!G8*'Compare quotes'!G9/1200,-PMT('Compare quotes'!G9/1200,'Compare quotes'!G11*12,'Compare quotes'!G8))-IF(A182=MIN('Compare quotes'!G12,'Compare quotes'!$B$4)*12,-FV('Compare quotes'!G9/1200,MAX(0,MIN('Compare quotes'!G12,'Compare quotes'!$B$4)*12-'Compare quotes'!G10),--PMT('Compare quotes'!G9/1200,'Compare quotes'!G11*12,'Compare quotes'!G8),'Compare quotes'!G8),0))</f>
        <v/>
      </c>
    </row>
    <row r="183">
      <c r="A183" t="n">
        <v>181</v>
      </c>
      <c r="B183">
        <f>IF(OR('Compare quotes'!B8="",'Compare quotes'!B8=0,A183&gt;MIN('Compare quotes'!B12,'Compare quotes'!$B$4)*12),0,-IF(A183&lt;='Compare quotes'!B10,'Compare quotes'!B8*'Compare quotes'!B9/1200,-PMT('Compare quotes'!B9/1200,'Compare quotes'!B11*12,'Compare quotes'!B8))-IF(A183=MIN('Compare quotes'!B12,'Compare quotes'!$B$4)*12,-FV('Compare quotes'!B9/1200,MAX(0,MIN('Compare quotes'!B12,'Compare quotes'!$B$4)*12-'Compare quotes'!B10),--PMT('Compare quotes'!B9/1200,'Compare quotes'!B11*12,'Compare quotes'!B8),'Compare quotes'!B8),0))</f>
        <v/>
      </c>
      <c r="C183">
        <f>IF(OR('Compare quotes'!C8="",'Compare quotes'!C8=0,A183&gt;MIN('Compare quotes'!C12,'Compare quotes'!$B$4)*12),0,-IF(A183&lt;='Compare quotes'!C10,'Compare quotes'!C8*'Compare quotes'!C9/1200,-PMT('Compare quotes'!C9/1200,'Compare quotes'!C11*12,'Compare quotes'!C8))-IF(A183=MIN('Compare quotes'!C12,'Compare quotes'!$B$4)*12,-FV('Compare quotes'!C9/1200,MAX(0,MIN('Compare quotes'!C12,'Compare quotes'!$B$4)*12-'Compare quotes'!C10),--PMT('Compare quotes'!C9/1200,'Compare quotes'!C11*12,'Compare quotes'!C8),'Compare quotes'!C8),0))</f>
        <v/>
      </c>
      <c r="D183">
        <f>IF(OR('Compare quotes'!D8="",'Compare quotes'!D8=0,A183&gt;MIN('Compare quotes'!D12,'Compare quotes'!$B$4)*12),0,-IF(A183&lt;='Compare quotes'!D10,'Compare quotes'!D8*'Compare quotes'!D9/1200,-PMT('Compare quotes'!D9/1200,'Compare quotes'!D11*12,'Compare quotes'!D8))-IF(A183=MIN('Compare quotes'!D12,'Compare quotes'!$B$4)*12,-FV('Compare quotes'!D9/1200,MAX(0,MIN('Compare quotes'!D12,'Compare quotes'!$B$4)*12-'Compare quotes'!D10),--PMT('Compare quotes'!D9/1200,'Compare quotes'!D11*12,'Compare quotes'!D8),'Compare quotes'!D8),0))</f>
        <v/>
      </c>
      <c r="E183">
        <f>IF(OR('Compare quotes'!E8="",'Compare quotes'!E8=0,A183&gt;MIN('Compare quotes'!E12,'Compare quotes'!$B$4)*12),0,-IF(A183&lt;='Compare quotes'!E10,'Compare quotes'!E8*'Compare quotes'!E9/1200,-PMT('Compare quotes'!E9/1200,'Compare quotes'!E11*12,'Compare quotes'!E8))-IF(A183=MIN('Compare quotes'!E12,'Compare quotes'!$B$4)*12,-FV('Compare quotes'!E9/1200,MAX(0,MIN('Compare quotes'!E12,'Compare quotes'!$B$4)*12-'Compare quotes'!E10),--PMT('Compare quotes'!E9/1200,'Compare quotes'!E11*12,'Compare quotes'!E8),'Compare quotes'!E8),0))</f>
        <v/>
      </c>
      <c r="F183">
        <f>IF(OR('Compare quotes'!F8="",'Compare quotes'!F8=0,A183&gt;MIN('Compare quotes'!F12,'Compare quotes'!$B$4)*12),0,-IF(A183&lt;='Compare quotes'!F10,'Compare quotes'!F8*'Compare quotes'!F9/1200,-PMT('Compare quotes'!F9/1200,'Compare quotes'!F11*12,'Compare quotes'!F8))-IF(A183=MIN('Compare quotes'!F12,'Compare quotes'!$B$4)*12,-FV('Compare quotes'!F9/1200,MAX(0,MIN('Compare quotes'!F12,'Compare quotes'!$B$4)*12-'Compare quotes'!F10),--PMT('Compare quotes'!F9/1200,'Compare quotes'!F11*12,'Compare quotes'!F8),'Compare quotes'!F8),0))</f>
        <v/>
      </c>
      <c r="G183">
        <f>IF(OR('Compare quotes'!G8="",'Compare quotes'!G8=0,A183&gt;MIN('Compare quotes'!G12,'Compare quotes'!$B$4)*12),0,-IF(A183&lt;='Compare quotes'!G10,'Compare quotes'!G8*'Compare quotes'!G9/1200,-PMT('Compare quotes'!G9/1200,'Compare quotes'!G11*12,'Compare quotes'!G8))-IF(A183=MIN('Compare quotes'!G12,'Compare quotes'!$B$4)*12,-FV('Compare quotes'!G9/1200,MAX(0,MIN('Compare quotes'!G12,'Compare quotes'!$B$4)*12-'Compare quotes'!G10),--PMT('Compare quotes'!G9/1200,'Compare quotes'!G11*12,'Compare quotes'!G8),'Compare quotes'!G8),0))</f>
        <v/>
      </c>
    </row>
    <row r="184">
      <c r="A184" t="n">
        <v>182</v>
      </c>
      <c r="B184">
        <f>IF(OR('Compare quotes'!B8="",'Compare quotes'!B8=0,A184&gt;MIN('Compare quotes'!B12,'Compare quotes'!$B$4)*12),0,-IF(A184&lt;='Compare quotes'!B10,'Compare quotes'!B8*'Compare quotes'!B9/1200,-PMT('Compare quotes'!B9/1200,'Compare quotes'!B11*12,'Compare quotes'!B8))-IF(A184=MIN('Compare quotes'!B12,'Compare quotes'!$B$4)*12,-FV('Compare quotes'!B9/1200,MAX(0,MIN('Compare quotes'!B12,'Compare quotes'!$B$4)*12-'Compare quotes'!B10),--PMT('Compare quotes'!B9/1200,'Compare quotes'!B11*12,'Compare quotes'!B8),'Compare quotes'!B8),0))</f>
        <v/>
      </c>
      <c r="C184">
        <f>IF(OR('Compare quotes'!C8="",'Compare quotes'!C8=0,A184&gt;MIN('Compare quotes'!C12,'Compare quotes'!$B$4)*12),0,-IF(A184&lt;='Compare quotes'!C10,'Compare quotes'!C8*'Compare quotes'!C9/1200,-PMT('Compare quotes'!C9/1200,'Compare quotes'!C11*12,'Compare quotes'!C8))-IF(A184=MIN('Compare quotes'!C12,'Compare quotes'!$B$4)*12,-FV('Compare quotes'!C9/1200,MAX(0,MIN('Compare quotes'!C12,'Compare quotes'!$B$4)*12-'Compare quotes'!C10),--PMT('Compare quotes'!C9/1200,'Compare quotes'!C11*12,'Compare quotes'!C8),'Compare quotes'!C8),0))</f>
        <v/>
      </c>
      <c r="D184">
        <f>IF(OR('Compare quotes'!D8="",'Compare quotes'!D8=0,A184&gt;MIN('Compare quotes'!D12,'Compare quotes'!$B$4)*12),0,-IF(A184&lt;='Compare quotes'!D10,'Compare quotes'!D8*'Compare quotes'!D9/1200,-PMT('Compare quotes'!D9/1200,'Compare quotes'!D11*12,'Compare quotes'!D8))-IF(A184=MIN('Compare quotes'!D12,'Compare quotes'!$B$4)*12,-FV('Compare quotes'!D9/1200,MAX(0,MIN('Compare quotes'!D12,'Compare quotes'!$B$4)*12-'Compare quotes'!D10),--PMT('Compare quotes'!D9/1200,'Compare quotes'!D11*12,'Compare quotes'!D8),'Compare quotes'!D8),0))</f>
        <v/>
      </c>
      <c r="E184">
        <f>IF(OR('Compare quotes'!E8="",'Compare quotes'!E8=0,A184&gt;MIN('Compare quotes'!E12,'Compare quotes'!$B$4)*12),0,-IF(A184&lt;='Compare quotes'!E10,'Compare quotes'!E8*'Compare quotes'!E9/1200,-PMT('Compare quotes'!E9/1200,'Compare quotes'!E11*12,'Compare quotes'!E8))-IF(A184=MIN('Compare quotes'!E12,'Compare quotes'!$B$4)*12,-FV('Compare quotes'!E9/1200,MAX(0,MIN('Compare quotes'!E12,'Compare quotes'!$B$4)*12-'Compare quotes'!E10),--PMT('Compare quotes'!E9/1200,'Compare quotes'!E11*12,'Compare quotes'!E8),'Compare quotes'!E8),0))</f>
        <v/>
      </c>
      <c r="F184">
        <f>IF(OR('Compare quotes'!F8="",'Compare quotes'!F8=0,A184&gt;MIN('Compare quotes'!F12,'Compare quotes'!$B$4)*12),0,-IF(A184&lt;='Compare quotes'!F10,'Compare quotes'!F8*'Compare quotes'!F9/1200,-PMT('Compare quotes'!F9/1200,'Compare quotes'!F11*12,'Compare quotes'!F8))-IF(A184=MIN('Compare quotes'!F12,'Compare quotes'!$B$4)*12,-FV('Compare quotes'!F9/1200,MAX(0,MIN('Compare quotes'!F12,'Compare quotes'!$B$4)*12-'Compare quotes'!F10),--PMT('Compare quotes'!F9/1200,'Compare quotes'!F11*12,'Compare quotes'!F8),'Compare quotes'!F8),0))</f>
        <v/>
      </c>
      <c r="G184">
        <f>IF(OR('Compare quotes'!G8="",'Compare quotes'!G8=0,A184&gt;MIN('Compare quotes'!G12,'Compare quotes'!$B$4)*12),0,-IF(A184&lt;='Compare quotes'!G10,'Compare quotes'!G8*'Compare quotes'!G9/1200,-PMT('Compare quotes'!G9/1200,'Compare quotes'!G11*12,'Compare quotes'!G8))-IF(A184=MIN('Compare quotes'!G12,'Compare quotes'!$B$4)*12,-FV('Compare quotes'!G9/1200,MAX(0,MIN('Compare quotes'!G12,'Compare quotes'!$B$4)*12-'Compare quotes'!G10),--PMT('Compare quotes'!G9/1200,'Compare quotes'!G11*12,'Compare quotes'!G8),'Compare quotes'!G8),0))</f>
        <v/>
      </c>
    </row>
    <row r="185">
      <c r="A185" t="n">
        <v>183</v>
      </c>
      <c r="B185">
        <f>IF(OR('Compare quotes'!B8="",'Compare quotes'!B8=0,A185&gt;MIN('Compare quotes'!B12,'Compare quotes'!$B$4)*12),0,-IF(A185&lt;='Compare quotes'!B10,'Compare quotes'!B8*'Compare quotes'!B9/1200,-PMT('Compare quotes'!B9/1200,'Compare quotes'!B11*12,'Compare quotes'!B8))-IF(A185=MIN('Compare quotes'!B12,'Compare quotes'!$B$4)*12,-FV('Compare quotes'!B9/1200,MAX(0,MIN('Compare quotes'!B12,'Compare quotes'!$B$4)*12-'Compare quotes'!B10),--PMT('Compare quotes'!B9/1200,'Compare quotes'!B11*12,'Compare quotes'!B8),'Compare quotes'!B8),0))</f>
        <v/>
      </c>
      <c r="C185">
        <f>IF(OR('Compare quotes'!C8="",'Compare quotes'!C8=0,A185&gt;MIN('Compare quotes'!C12,'Compare quotes'!$B$4)*12),0,-IF(A185&lt;='Compare quotes'!C10,'Compare quotes'!C8*'Compare quotes'!C9/1200,-PMT('Compare quotes'!C9/1200,'Compare quotes'!C11*12,'Compare quotes'!C8))-IF(A185=MIN('Compare quotes'!C12,'Compare quotes'!$B$4)*12,-FV('Compare quotes'!C9/1200,MAX(0,MIN('Compare quotes'!C12,'Compare quotes'!$B$4)*12-'Compare quotes'!C10),--PMT('Compare quotes'!C9/1200,'Compare quotes'!C11*12,'Compare quotes'!C8),'Compare quotes'!C8),0))</f>
        <v/>
      </c>
      <c r="D185">
        <f>IF(OR('Compare quotes'!D8="",'Compare quotes'!D8=0,A185&gt;MIN('Compare quotes'!D12,'Compare quotes'!$B$4)*12),0,-IF(A185&lt;='Compare quotes'!D10,'Compare quotes'!D8*'Compare quotes'!D9/1200,-PMT('Compare quotes'!D9/1200,'Compare quotes'!D11*12,'Compare quotes'!D8))-IF(A185=MIN('Compare quotes'!D12,'Compare quotes'!$B$4)*12,-FV('Compare quotes'!D9/1200,MAX(0,MIN('Compare quotes'!D12,'Compare quotes'!$B$4)*12-'Compare quotes'!D10),--PMT('Compare quotes'!D9/1200,'Compare quotes'!D11*12,'Compare quotes'!D8),'Compare quotes'!D8),0))</f>
        <v/>
      </c>
      <c r="E185">
        <f>IF(OR('Compare quotes'!E8="",'Compare quotes'!E8=0,A185&gt;MIN('Compare quotes'!E12,'Compare quotes'!$B$4)*12),0,-IF(A185&lt;='Compare quotes'!E10,'Compare quotes'!E8*'Compare quotes'!E9/1200,-PMT('Compare quotes'!E9/1200,'Compare quotes'!E11*12,'Compare quotes'!E8))-IF(A185=MIN('Compare quotes'!E12,'Compare quotes'!$B$4)*12,-FV('Compare quotes'!E9/1200,MAX(0,MIN('Compare quotes'!E12,'Compare quotes'!$B$4)*12-'Compare quotes'!E10),--PMT('Compare quotes'!E9/1200,'Compare quotes'!E11*12,'Compare quotes'!E8),'Compare quotes'!E8),0))</f>
        <v/>
      </c>
      <c r="F185">
        <f>IF(OR('Compare quotes'!F8="",'Compare quotes'!F8=0,A185&gt;MIN('Compare quotes'!F12,'Compare quotes'!$B$4)*12),0,-IF(A185&lt;='Compare quotes'!F10,'Compare quotes'!F8*'Compare quotes'!F9/1200,-PMT('Compare quotes'!F9/1200,'Compare quotes'!F11*12,'Compare quotes'!F8))-IF(A185=MIN('Compare quotes'!F12,'Compare quotes'!$B$4)*12,-FV('Compare quotes'!F9/1200,MAX(0,MIN('Compare quotes'!F12,'Compare quotes'!$B$4)*12-'Compare quotes'!F10),--PMT('Compare quotes'!F9/1200,'Compare quotes'!F11*12,'Compare quotes'!F8),'Compare quotes'!F8),0))</f>
        <v/>
      </c>
      <c r="G185">
        <f>IF(OR('Compare quotes'!G8="",'Compare quotes'!G8=0,A185&gt;MIN('Compare quotes'!G12,'Compare quotes'!$B$4)*12),0,-IF(A185&lt;='Compare quotes'!G10,'Compare quotes'!G8*'Compare quotes'!G9/1200,-PMT('Compare quotes'!G9/1200,'Compare quotes'!G11*12,'Compare quotes'!G8))-IF(A185=MIN('Compare quotes'!G12,'Compare quotes'!$B$4)*12,-FV('Compare quotes'!G9/1200,MAX(0,MIN('Compare quotes'!G12,'Compare quotes'!$B$4)*12-'Compare quotes'!G10),--PMT('Compare quotes'!G9/1200,'Compare quotes'!G11*12,'Compare quotes'!G8),'Compare quotes'!G8),0))</f>
        <v/>
      </c>
    </row>
    <row r="186">
      <c r="A186" t="n">
        <v>184</v>
      </c>
      <c r="B186">
        <f>IF(OR('Compare quotes'!B8="",'Compare quotes'!B8=0,A186&gt;MIN('Compare quotes'!B12,'Compare quotes'!$B$4)*12),0,-IF(A186&lt;='Compare quotes'!B10,'Compare quotes'!B8*'Compare quotes'!B9/1200,-PMT('Compare quotes'!B9/1200,'Compare quotes'!B11*12,'Compare quotes'!B8))-IF(A186=MIN('Compare quotes'!B12,'Compare quotes'!$B$4)*12,-FV('Compare quotes'!B9/1200,MAX(0,MIN('Compare quotes'!B12,'Compare quotes'!$B$4)*12-'Compare quotes'!B10),--PMT('Compare quotes'!B9/1200,'Compare quotes'!B11*12,'Compare quotes'!B8),'Compare quotes'!B8),0))</f>
        <v/>
      </c>
      <c r="C186">
        <f>IF(OR('Compare quotes'!C8="",'Compare quotes'!C8=0,A186&gt;MIN('Compare quotes'!C12,'Compare quotes'!$B$4)*12),0,-IF(A186&lt;='Compare quotes'!C10,'Compare quotes'!C8*'Compare quotes'!C9/1200,-PMT('Compare quotes'!C9/1200,'Compare quotes'!C11*12,'Compare quotes'!C8))-IF(A186=MIN('Compare quotes'!C12,'Compare quotes'!$B$4)*12,-FV('Compare quotes'!C9/1200,MAX(0,MIN('Compare quotes'!C12,'Compare quotes'!$B$4)*12-'Compare quotes'!C10),--PMT('Compare quotes'!C9/1200,'Compare quotes'!C11*12,'Compare quotes'!C8),'Compare quotes'!C8),0))</f>
        <v/>
      </c>
      <c r="D186">
        <f>IF(OR('Compare quotes'!D8="",'Compare quotes'!D8=0,A186&gt;MIN('Compare quotes'!D12,'Compare quotes'!$B$4)*12),0,-IF(A186&lt;='Compare quotes'!D10,'Compare quotes'!D8*'Compare quotes'!D9/1200,-PMT('Compare quotes'!D9/1200,'Compare quotes'!D11*12,'Compare quotes'!D8))-IF(A186=MIN('Compare quotes'!D12,'Compare quotes'!$B$4)*12,-FV('Compare quotes'!D9/1200,MAX(0,MIN('Compare quotes'!D12,'Compare quotes'!$B$4)*12-'Compare quotes'!D10),--PMT('Compare quotes'!D9/1200,'Compare quotes'!D11*12,'Compare quotes'!D8),'Compare quotes'!D8),0))</f>
        <v/>
      </c>
      <c r="E186">
        <f>IF(OR('Compare quotes'!E8="",'Compare quotes'!E8=0,A186&gt;MIN('Compare quotes'!E12,'Compare quotes'!$B$4)*12),0,-IF(A186&lt;='Compare quotes'!E10,'Compare quotes'!E8*'Compare quotes'!E9/1200,-PMT('Compare quotes'!E9/1200,'Compare quotes'!E11*12,'Compare quotes'!E8))-IF(A186=MIN('Compare quotes'!E12,'Compare quotes'!$B$4)*12,-FV('Compare quotes'!E9/1200,MAX(0,MIN('Compare quotes'!E12,'Compare quotes'!$B$4)*12-'Compare quotes'!E10),--PMT('Compare quotes'!E9/1200,'Compare quotes'!E11*12,'Compare quotes'!E8),'Compare quotes'!E8),0))</f>
        <v/>
      </c>
      <c r="F186">
        <f>IF(OR('Compare quotes'!F8="",'Compare quotes'!F8=0,A186&gt;MIN('Compare quotes'!F12,'Compare quotes'!$B$4)*12),0,-IF(A186&lt;='Compare quotes'!F10,'Compare quotes'!F8*'Compare quotes'!F9/1200,-PMT('Compare quotes'!F9/1200,'Compare quotes'!F11*12,'Compare quotes'!F8))-IF(A186=MIN('Compare quotes'!F12,'Compare quotes'!$B$4)*12,-FV('Compare quotes'!F9/1200,MAX(0,MIN('Compare quotes'!F12,'Compare quotes'!$B$4)*12-'Compare quotes'!F10),--PMT('Compare quotes'!F9/1200,'Compare quotes'!F11*12,'Compare quotes'!F8),'Compare quotes'!F8),0))</f>
        <v/>
      </c>
      <c r="G186">
        <f>IF(OR('Compare quotes'!G8="",'Compare quotes'!G8=0,A186&gt;MIN('Compare quotes'!G12,'Compare quotes'!$B$4)*12),0,-IF(A186&lt;='Compare quotes'!G10,'Compare quotes'!G8*'Compare quotes'!G9/1200,-PMT('Compare quotes'!G9/1200,'Compare quotes'!G11*12,'Compare quotes'!G8))-IF(A186=MIN('Compare quotes'!G12,'Compare quotes'!$B$4)*12,-FV('Compare quotes'!G9/1200,MAX(0,MIN('Compare quotes'!G12,'Compare quotes'!$B$4)*12-'Compare quotes'!G10),--PMT('Compare quotes'!G9/1200,'Compare quotes'!G11*12,'Compare quotes'!G8),'Compare quotes'!G8),0))</f>
        <v/>
      </c>
    </row>
    <row r="187">
      <c r="A187" t="n">
        <v>185</v>
      </c>
      <c r="B187">
        <f>IF(OR('Compare quotes'!B8="",'Compare quotes'!B8=0,A187&gt;MIN('Compare quotes'!B12,'Compare quotes'!$B$4)*12),0,-IF(A187&lt;='Compare quotes'!B10,'Compare quotes'!B8*'Compare quotes'!B9/1200,-PMT('Compare quotes'!B9/1200,'Compare quotes'!B11*12,'Compare quotes'!B8))-IF(A187=MIN('Compare quotes'!B12,'Compare quotes'!$B$4)*12,-FV('Compare quotes'!B9/1200,MAX(0,MIN('Compare quotes'!B12,'Compare quotes'!$B$4)*12-'Compare quotes'!B10),--PMT('Compare quotes'!B9/1200,'Compare quotes'!B11*12,'Compare quotes'!B8),'Compare quotes'!B8),0))</f>
        <v/>
      </c>
      <c r="C187">
        <f>IF(OR('Compare quotes'!C8="",'Compare quotes'!C8=0,A187&gt;MIN('Compare quotes'!C12,'Compare quotes'!$B$4)*12),0,-IF(A187&lt;='Compare quotes'!C10,'Compare quotes'!C8*'Compare quotes'!C9/1200,-PMT('Compare quotes'!C9/1200,'Compare quotes'!C11*12,'Compare quotes'!C8))-IF(A187=MIN('Compare quotes'!C12,'Compare quotes'!$B$4)*12,-FV('Compare quotes'!C9/1200,MAX(0,MIN('Compare quotes'!C12,'Compare quotes'!$B$4)*12-'Compare quotes'!C10),--PMT('Compare quotes'!C9/1200,'Compare quotes'!C11*12,'Compare quotes'!C8),'Compare quotes'!C8),0))</f>
        <v/>
      </c>
      <c r="D187">
        <f>IF(OR('Compare quotes'!D8="",'Compare quotes'!D8=0,A187&gt;MIN('Compare quotes'!D12,'Compare quotes'!$B$4)*12),0,-IF(A187&lt;='Compare quotes'!D10,'Compare quotes'!D8*'Compare quotes'!D9/1200,-PMT('Compare quotes'!D9/1200,'Compare quotes'!D11*12,'Compare quotes'!D8))-IF(A187=MIN('Compare quotes'!D12,'Compare quotes'!$B$4)*12,-FV('Compare quotes'!D9/1200,MAX(0,MIN('Compare quotes'!D12,'Compare quotes'!$B$4)*12-'Compare quotes'!D10),--PMT('Compare quotes'!D9/1200,'Compare quotes'!D11*12,'Compare quotes'!D8),'Compare quotes'!D8),0))</f>
        <v/>
      </c>
      <c r="E187">
        <f>IF(OR('Compare quotes'!E8="",'Compare quotes'!E8=0,A187&gt;MIN('Compare quotes'!E12,'Compare quotes'!$B$4)*12),0,-IF(A187&lt;='Compare quotes'!E10,'Compare quotes'!E8*'Compare quotes'!E9/1200,-PMT('Compare quotes'!E9/1200,'Compare quotes'!E11*12,'Compare quotes'!E8))-IF(A187=MIN('Compare quotes'!E12,'Compare quotes'!$B$4)*12,-FV('Compare quotes'!E9/1200,MAX(0,MIN('Compare quotes'!E12,'Compare quotes'!$B$4)*12-'Compare quotes'!E10),--PMT('Compare quotes'!E9/1200,'Compare quotes'!E11*12,'Compare quotes'!E8),'Compare quotes'!E8),0))</f>
        <v/>
      </c>
      <c r="F187">
        <f>IF(OR('Compare quotes'!F8="",'Compare quotes'!F8=0,A187&gt;MIN('Compare quotes'!F12,'Compare quotes'!$B$4)*12),0,-IF(A187&lt;='Compare quotes'!F10,'Compare quotes'!F8*'Compare quotes'!F9/1200,-PMT('Compare quotes'!F9/1200,'Compare quotes'!F11*12,'Compare quotes'!F8))-IF(A187=MIN('Compare quotes'!F12,'Compare quotes'!$B$4)*12,-FV('Compare quotes'!F9/1200,MAX(0,MIN('Compare quotes'!F12,'Compare quotes'!$B$4)*12-'Compare quotes'!F10),--PMT('Compare quotes'!F9/1200,'Compare quotes'!F11*12,'Compare quotes'!F8),'Compare quotes'!F8),0))</f>
        <v/>
      </c>
      <c r="G187">
        <f>IF(OR('Compare quotes'!G8="",'Compare quotes'!G8=0,A187&gt;MIN('Compare quotes'!G12,'Compare quotes'!$B$4)*12),0,-IF(A187&lt;='Compare quotes'!G10,'Compare quotes'!G8*'Compare quotes'!G9/1200,-PMT('Compare quotes'!G9/1200,'Compare quotes'!G11*12,'Compare quotes'!G8))-IF(A187=MIN('Compare quotes'!G12,'Compare quotes'!$B$4)*12,-FV('Compare quotes'!G9/1200,MAX(0,MIN('Compare quotes'!G12,'Compare quotes'!$B$4)*12-'Compare quotes'!G10),--PMT('Compare quotes'!G9/1200,'Compare quotes'!G11*12,'Compare quotes'!G8),'Compare quotes'!G8),0))</f>
        <v/>
      </c>
    </row>
    <row r="188">
      <c r="A188" t="n">
        <v>186</v>
      </c>
      <c r="B188">
        <f>IF(OR('Compare quotes'!B8="",'Compare quotes'!B8=0,A188&gt;MIN('Compare quotes'!B12,'Compare quotes'!$B$4)*12),0,-IF(A188&lt;='Compare quotes'!B10,'Compare quotes'!B8*'Compare quotes'!B9/1200,-PMT('Compare quotes'!B9/1200,'Compare quotes'!B11*12,'Compare quotes'!B8))-IF(A188=MIN('Compare quotes'!B12,'Compare quotes'!$B$4)*12,-FV('Compare quotes'!B9/1200,MAX(0,MIN('Compare quotes'!B12,'Compare quotes'!$B$4)*12-'Compare quotes'!B10),--PMT('Compare quotes'!B9/1200,'Compare quotes'!B11*12,'Compare quotes'!B8),'Compare quotes'!B8),0))</f>
        <v/>
      </c>
      <c r="C188">
        <f>IF(OR('Compare quotes'!C8="",'Compare quotes'!C8=0,A188&gt;MIN('Compare quotes'!C12,'Compare quotes'!$B$4)*12),0,-IF(A188&lt;='Compare quotes'!C10,'Compare quotes'!C8*'Compare quotes'!C9/1200,-PMT('Compare quotes'!C9/1200,'Compare quotes'!C11*12,'Compare quotes'!C8))-IF(A188=MIN('Compare quotes'!C12,'Compare quotes'!$B$4)*12,-FV('Compare quotes'!C9/1200,MAX(0,MIN('Compare quotes'!C12,'Compare quotes'!$B$4)*12-'Compare quotes'!C10),--PMT('Compare quotes'!C9/1200,'Compare quotes'!C11*12,'Compare quotes'!C8),'Compare quotes'!C8),0))</f>
        <v/>
      </c>
      <c r="D188">
        <f>IF(OR('Compare quotes'!D8="",'Compare quotes'!D8=0,A188&gt;MIN('Compare quotes'!D12,'Compare quotes'!$B$4)*12),0,-IF(A188&lt;='Compare quotes'!D10,'Compare quotes'!D8*'Compare quotes'!D9/1200,-PMT('Compare quotes'!D9/1200,'Compare quotes'!D11*12,'Compare quotes'!D8))-IF(A188=MIN('Compare quotes'!D12,'Compare quotes'!$B$4)*12,-FV('Compare quotes'!D9/1200,MAX(0,MIN('Compare quotes'!D12,'Compare quotes'!$B$4)*12-'Compare quotes'!D10),--PMT('Compare quotes'!D9/1200,'Compare quotes'!D11*12,'Compare quotes'!D8),'Compare quotes'!D8),0))</f>
        <v/>
      </c>
      <c r="E188">
        <f>IF(OR('Compare quotes'!E8="",'Compare quotes'!E8=0,A188&gt;MIN('Compare quotes'!E12,'Compare quotes'!$B$4)*12),0,-IF(A188&lt;='Compare quotes'!E10,'Compare quotes'!E8*'Compare quotes'!E9/1200,-PMT('Compare quotes'!E9/1200,'Compare quotes'!E11*12,'Compare quotes'!E8))-IF(A188=MIN('Compare quotes'!E12,'Compare quotes'!$B$4)*12,-FV('Compare quotes'!E9/1200,MAX(0,MIN('Compare quotes'!E12,'Compare quotes'!$B$4)*12-'Compare quotes'!E10),--PMT('Compare quotes'!E9/1200,'Compare quotes'!E11*12,'Compare quotes'!E8),'Compare quotes'!E8),0))</f>
        <v/>
      </c>
      <c r="F188">
        <f>IF(OR('Compare quotes'!F8="",'Compare quotes'!F8=0,A188&gt;MIN('Compare quotes'!F12,'Compare quotes'!$B$4)*12),0,-IF(A188&lt;='Compare quotes'!F10,'Compare quotes'!F8*'Compare quotes'!F9/1200,-PMT('Compare quotes'!F9/1200,'Compare quotes'!F11*12,'Compare quotes'!F8))-IF(A188=MIN('Compare quotes'!F12,'Compare quotes'!$B$4)*12,-FV('Compare quotes'!F9/1200,MAX(0,MIN('Compare quotes'!F12,'Compare quotes'!$B$4)*12-'Compare quotes'!F10),--PMT('Compare quotes'!F9/1200,'Compare quotes'!F11*12,'Compare quotes'!F8),'Compare quotes'!F8),0))</f>
        <v/>
      </c>
      <c r="G188">
        <f>IF(OR('Compare quotes'!G8="",'Compare quotes'!G8=0,A188&gt;MIN('Compare quotes'!G12,'Compare quotes'!$B$4)*12),0,-IF(A188&lt;='Compare quotes'!G10,'Compare quotes'!G8*'Compare quotes'!G9/1200,-PMT('Compare quotes'!G9/1200,'Compare quotes'!G11*12,'Compare quotes'!G8))-IF(A188=MIN('Compare quotes'!G12,'Compare quotes'!$B$4)*12,-FV('Compare quotes'!G9/1200,MAX(0,MIN('Compare quotes'!G12,'Compare quotes'!$B$4)*12-'Compare quotes'!G10),--PMT('Compare quotes'!G9/1200,'Compare quotes'!G11*12,'Compare quotes'!G8),'Compare quotes'!G8),0))</f>
        <v/>
      </c>
    </row>
    <row r="189">
      <c r="A189" t="n">
        <v>187</v>
      </c>
      <c r="B189">
        <f>IF(OR('Compare quotes'!B8="",'Compare quotes'!B8=0,A189&gt;MIN('Compare quotes'!B12,'Compare quotes'!$B$4)*12),0,-IF(A189&lt;='Compare quotes'!B10,'Compare quotes'!B8*'Compare quotes'!B9/1200,-PMT('Compare quotes'!B9/1200,'Compare quotes'!B11*12,'Compare quotes'!B8))-IF(A189=MIN('Compare quotes'!B12,'Compare quotes'!$B$4)*12,-FV('Compare quotes'!B9/1200,MAX(0,MIN('Compare quotes'!B12,'Compare quotes'!$B$4)*12-'Compare quotes'!B10),--PMT('Compare quotes'!B9/1200,'Compare quotes'!B11*12,'Compare quotes'!B8),'Compare quotes'!B8),0))</f>
        <v/>
      </c>
      <c r="C189">
        <f>IF(OR('Compare quotes'!C8="",'Compare quotes'!C8=0,A189&gt;MIN('Compare quotes'!C12,'Compare quotes'!$B$4)*12),0,-IF(A189&lt;='Compare quotes'!C10,'Compare quotes'!C8*'Compare quotes'!C9/1200,-PMT('Compare quotes'!C9/1200,'Compare quotes'!C11*12,'Compare quotes'!C8))-IF(A189=MIN('Compare quotes'!C12,'Compare quotes'!$B$4)*12,-FV('Compare quotes'!C9/1200,MAX(0,MIN('Compare quotes'!C12,'Compare quotes'!$B$4)*12-'Compare quotes'!C10),--PMT('Compare quotes'!C9/1200,'Compare quotes'!C11*12,'Compare quotes'!C8),'Compare quotes'!C8),0))</f>
        <v/>
      </c>
      <c r="D189">
        <f>IF(OR('Compare quotes'!D8="",'Compare quotes'!D8=0,A189&gt;MIN('Compare quotes'!D12,'Compare quotes'!$B$4)*12),0,-IF(A189&lt;='Compare quotes'!D10,'Compare quotes'!D8*'Compare quotes'!D9/1200,-PMT('Compare quotes'!D9/1200,'Compare quotes'!D11*12,'Compare quotes'!D8))-IF(A189=MIN('Compare quotes'!D12,'Compare quotes'!$B$4)*12,-FV('Compare quotes'!D9/1200,MAX(0,MIN('Compare quotes'!D12,'Compare quotes'!$B$4)*12-'Compare quotes'!D10),--PMT('Compare quotes'!D9/1200,'Compare quotes'!D11*12,'Compare quotes'!D8),'Compare quotes'!D8),0))</f>
        <v/>
      </c>
      <c r="E189">
        <f>IF(OR('Compare quotes'!E8="",'Compare quotes'!E8=0,A189&gt;MIN('Compare quotes'!E12,'Compare quotes'!$B$4)*12),0,-IF(A189&lt;='Compare quotes'!E10,'Compare quotes'!E8*'Compare quotes'!E9/1200,-PMT('Compare quotes'!E9/1200,'Compare quotes'!E11*12,'Compare quotes'!E8))-IF(A189=MIN('Compare quotes'!E12,'Compare quotes'!$B$4)*12,-FV('Compare quotes'!E9/1200,MAX(0,MIN('Compare quotes'!E12,'Compare quotes'!$B$4)*12-'Compare quotes'!E10),--PMT('Compare quotes'!E9/1200,'Compare quotes'!E11*12,'Compare quotes'!E8),'Compare quotes'!E8),0))</f>
        <v/>
      </c>
      <c r="F189">
        <f>IF(OR('Compare quotes'!F8="",'Compare quotes'!F8=0,A189&gt;MIN('Compare quotes'!F12,'Compare quotes'!$B$4)*12),0,-IF(A189&lt;='Compare quotes'!F10,'Compare quotes'!F8*'Compare quotes'!F9/1200,-PMT('Compare quotes'!F9/1200,'Compare quotes'!F11*12,'Compare quotes'!F8))-IF(A189=MIN('Compare quotes'!F12,'Compare quotes'!$B$4)*12,-FV('Compare quotes'!F9/1200,MAX(0,MIN('Compare quotes'!F12,'Compare quotes'!$B$4)*12-'Compare quotes'!F10),--PMT('Compare quotes'!F9/1200,'Compare quotes'!F11*12,'Compare quotes'!F8),'Compare quotes'!F8),0))</f>
        <v/>
      </c>
      <c r="G189">
        <f>IF(OR('Compare quotes'!G8="",'Compare quotes'!G8=0,A189&gt;MIN('Compare quotes'!G12,'Compare quotes'!$B$4)*12),0,-IF(A189&lt;='Compare quotes'!G10,'Compare quotes'!G8*'Compare quotes'!G9/1200,-PMT('Compare quotes'!G9/1200,'Compare quotes'!G11*12,'Compare quotes'!G8))-IF(A189=MIN('Compare quotes'!G12,'Compare quotes'!$B$4)*12,-FV('Compare quotes'!G9/1200,MAX(0,MIN('Compare quotes'!G12,'Compare quotes'!$B$4)*12-'Compare quotes'!G10),--PMT('Compare quotes'!G9/1200,'Compare quotes'!G11*12,'Compare quotes'!G8),'Compare quotes'!G8),0))</f>
        <v/>
      </c>
    </row>
    <row r="190">
      <c r="A190" t="n">
        <v>188</v>
      </c>
      <c r="B190">
        <f>IF(OR('Compare quotes'!B8="",'Compare quotes'!B8=0,A190&gt;MIN('Compare quotes'!B12,'Compare quotes'!$B$4)*12),0,-IF(A190&lt;='Compare quotes'!B10,'Compare quotes'!B8*'Compare quotes'!B9/1200,-PMT('Compare quotes'!B9/1200,'Compare quotes'!B11*12,'Compare quotes'!B8))-IF(A190=MIN('Compare quotes'!B12,'Compare quotes'!$B$4)*12,-FV('Compare quotes'!B9/1200,MAX(0,MIN('Compare quotes'!B12,'Compare quotes'!$B$4)*12-'Compare quotes'!B10),--PMT('Compare quotes'!B9/1200,'Compare quotes'!B11*12,'Compare quotes'!B8),'Compare quotes'!B8),0))</f>
        <v/>
      </c>
      <c r="C190">
        <f>IF(OR('Compare quotes'!C8="",'Compare quotes'!C8=0,A190&gt;MIN('Compare quotes'!C12,'Compare quotes'!$B$4)*12),0,-IF(A190&lt;='Compare quotes'!C10,'Compare quotes'!C8*'Compare quotes'!C9/1200,-PMT('Compare quotes'!C9/1200,'Compare quotes'!C11*12,'Compare quotes'!C8))-IF(A190=MIN('Compare quotes'!C12,'Compare quotes'!$B$4)*12,-FV('Compare quotes'!C9/1200,MAX(0,MIN('Compare quotes'!C12,'Compare quotes'!$B$4)*12-'Compare quotes'!C10),--PMT('Compare quotes'!C9/1200,'Compare quotes'!C11*12,'Compare quotes'!C8),'Compare quotes'!C8),0))</f>
        <v/>
      </c>
      <c r="D190">
        <f>IF(OR('Compare quotes'!D8="",'Compare quotes'!D8=0,A190&gt;MIN('Compare quotes'!D12,'Compare quotes'!$B$4)*12),0,-IF(A190&lt;='Compare quotes'!D10,'Compare quotes'!D8*'Compare quotes'!D9/1200,-PMT('Compare quotes'!D9/1200,'Compare quotes'!D11*12,'Compare quotes'!D8))-IF(A190=MIN('Compare quotes'!D12,'Compare quotes'!$B$4)*12,-FV('Compare quotes'!D9/1200,MAX(0,MIN('Compare quotes'!D12,'Compare quotes'!$B$4)*12-'Compare quotes'!D10),--PMT('Compare quotes'!D9/1200,'Compare quotes'!D11*12,'Compare quotes'!D8),'Compare quotes'!D8),0))</f>
        <v/>
      </c>
      <c r="E190">
        <f>IF(OR('Compare quotes'!E8="",'Compare quotes'!E8=0,A190&gt;MIN('Compare quotes'!E12,'Compare quotes'!$B$4)*12),0,-IF(A190&lt;='Compare quotes'!E10,'Compare quotes'!E8*'Compare quotes'!E9/1200,-PMT('Compare quotes'!E9/1200,'Compare quotes'!E11*12,'Compare quotes'!E8))-IF(A190=MIN('Compare quotes'!E12,'Compare quotes'!$B$4)*12,-FV('Compare quotes'!E9/1200,MAX(0,MIN('Compare quotes'!E12,'Compare quotes'!$B$4)*12-'Compare quotes'!E10),--PMT('Compare quotes'!E9/1200,'Compare quotes'!E11*12,'Compare quotes'!E8),'Compare quotes'!E8),0))</f>
        <v/>
      </c>
      <c r="F190">
        <f>IF(OR('Compare quotes'!F8="",'Compare quotes'!F8=0,A190&gt;MIN('Compare quotes'!F12,'Compare quotes'!$B$4)*12),0,-IF(A190&lt;='Compare quotes'!F10,'Compare quotes'!F8*'Compare quotes'!F9/1200,-PMT('Compare quotes'!F9/1200,'Compare quotes'!F11*12,'Compare quotes'!F8))-IF(A190=MIN('Compare quotes'!F12,'Compare quotes'!$B$4)*12,-FV('Compare quotes'!F9/1200,MAX(0,MIN('Compare quotes'!F12,'Compare quotes'!$B$4)*12-'Compare quotes'!F10),--PMT('Compare quotes'!F9/1200,'Compare quotes'!F11*12,'Compare quotes'!F8),'Compare quotes'!F8),0))</f>
        <v/>
      </c>
      <c r="G190">
        <f>IF(OR('Compare quotes'!G8="",'Compare quotes'!G8=0,A190&gt;MIN('Compare quotes'!G12,'Compare quotes'!$B$4)*12),0,-IF(A190&lt;='Compare quotes'!G10,'Compare quotes'!G8*'Compare quotes'!G9/1200,-PMT('Compare quotes'!G9/1200,'Compare quotes'!G11*12,'Compare quotes'!G8))-IF(A190=MIN('Compare quotes'!G12,'Compare quotes'!$B$4)*12,-FV('Compare quotes'!G9/1200,MAX(0,MIN('Compare quotes'!G12,'Compare quotes'!$B$4)*12-'Compare quotes'!G10),--PMT('Compare quotes'!G9/1200,'Compare quotes'!G11*12,'Compare quotes'!G8),'Compare quotes'!G8),0))</f>
        <v/>
      </c>
    </row>
    <row r="191">
      <c r="A191" t="n">
        <v>189</v>
      </c>
      <c r="B191">
        <f>IF(OR('Compare quotes'!B8="",'Compare quotes'!B8=0,A191&gt;MIN('Compare quotes'!B12,'Compare quotes'!$B$4)*12),0,-IF(A191&lt;='Compare quotes'!B10,'Compare quotes'!B8*'Compare quotes'!B9/1200,-PMT('Compare quotes'!B9/1200,'Compare quotes'!B11*12,'Compare quotes'!B8))-IF(A191=MIN('Compare quotes'!B12,'Compare quotes'!$B$4)*12,-FV('Compare quotes'!B9/1200,MAX(0,MIN('Compare quotes'!B12,'Compare quotes'!$B$4)*12-'Compare quotes'!B10),--PMT('Compare quotes'!B9/1200,'Compare quotes'!B11*12,'Compare quotes'!B8),'Compare quotes'!B8),0))</f>
        <v/>
      </c>
      <c r="C191">
        <f>IF(OR('Compare quotes'!C8="",'Compare quotes'!C8=0,A191&gt;MIN('Compare quotes'!C12,'Compare quotes'!$B$4)*12),0,-IF(A191&lt;='Compare quotes'!C10,'Compare quotes'!C8*'Compare quotes'!C9/1200,-PMT('Compare quotes'!C9/1200,'Compare quotes'!C11*12,'Compare quotes'!C8))-IF(A191=MIN('Compare quotes'!C12,'Compare quotes'!$B$4)*12,-FV('Compare quotes'!C9/1200,MAX(0,MIN('Compare quotes'!C12,'Compare quotes'!$B$4)*12-'Compare quotes'!C10),--PMT('Compare quotes'!C9/1200,'Compare quotes'!C11*12,'Compare quotes'!C8),'Compare quotes'!C8),0))</f>
        <v/>
      </c>
      <c r="D191">
        <f>IF(OR('Compare quotes'!D8="",'Compare quotes'!D8=0,A191&gt;MIN('Compare quotes'!D12,'Compare quotes'!$B$4)*12),0,-IF(A191&lt;='Compare quotes'!D10,'Compare quotes'!D8*'Compare quotes'!D9/1200,-PMT('Compare quotes'!D9/1200,'Compare quotes'!D11*12,'Compare quotes'!D8))-IF(A191=MIN('Compare quotes'!D12,'Compare quotes'!$B$4)*12,-FV('Compare quotes'!D9/1200,MAX(0,MIN('Compare quotes'!D12,'Compare quotes'!$B$4)*12-'Compare quotes'!D10),--PMT('Compare quotes'!D9/1200,'Compare quotes'!D11*12,'Compare quotes'!D8),'Compare quotes'!D8),0))</f>
        <v/>
      </c>
      <c r="E191">
        <f>IF(OR('Compare quotes'!E8="",'Compare quotes'!E8=0,A191&gt;MIN('Compare quotes'!E12,'Compare quotes'!$B$4)*12),0,-IF(A191&lt;='Compare quotes'!E10,'Compare quotes'!E8*'Compare quotes'!E9/1200,-PMT('Compare quotes'!E9/1200,'Compare quotes'!E11*12,'Compare quotes'!E8))-IF(A191=MIN('Compare quotes'!E12,'Compare quotes'!$B$4)*12,-FV('Compare quotes'!E9/1200,MAX(0,MIN('Compare quotes'!E12,'Compare quotes'!$B$4)*12-'Compare quotes'!E10),--PMT('Compare quotes'!E9/1200,'Compare quotes'!E11*12,'Compare quotes'!E8),'Compare quotes'!E8),0))</f>
        <v/>
      </c>
      <c r="F191">
        <f>IF(OR('Compare quotes'!F8="",'Compare quotes'!F8=0,A191&gt;MIN('Compare quotes'!F12,'Compare quotes'!$B$4)*12),0,-IF(A191&lt;='Compare quotes'!F10,'Compare quotes'!F8*'Compare quotes'!F9/1200,-PMT('Compare quotes'!F9/1200,'Compare quotes'!F11*12,'Compare quotes'!F8))-IF(A191=MIN('Compare quotes'!F12,'Compare quotes'!$B$4)*12,-FV('Compare quotes'!F9/1200,MAX(0,MIN('Compare quotes'!F12,'Compare quotes'!$B$4)*12-'Compare quotes'!F10),--PMT('Compare quotes'!F9/1200,'Compare quotes'!F11*12,'Compare quotes'!F8),'Compare quotes'!F8),0))</f>
        <v/>
      </c>
      <c r="G191">
        <f>IF(OR('Compare quotes'!G8="",'Compare quotes'!G8=0,A191&gt;MIN('Compare quotes'!G12,'Compare quotes'!$B$4)*12),0,-IF(A191&lt;='Compare quotes'!G10,'Compare quotes'!G8*'Compare quotes'!G9/1200,-PMT('Compare quotes'!G9/1200,'Compare quotes'!G11*12,'Compare quotes'!G8))-IF(A191=MIN('Compare quotes'!G12,'Compare quotes'!$B$4)*12,-FV('Compare quotes'!G9/1200,MAX(0,MIN('Compare quotes'!G12,'Compare quotes'!$B$4)*12-'Compare quotes'!G10),--PMT('Compare quotes'!G9/1200,'Compare quotes'!G11*12,'Compare quotes'!G8),'Compare quotes'!G8),0))</f>
        <v/>
      </c>
    </row>
    <row r="192">
      <c r="A192" t="n">
        <v>190</v>
      </c>
      <c r="B192">
        <f>IF(OR('Compare quotes'!B8="",'Compare quotes'!B8=0,A192&gt;MIN('Compare quotes'!B12,'Compare quotes'!$B$4)*12),0,-IF(A192&lt;='Compare quotes'!B10,'Compare quotes'!B8*'Compare quotes'!B9/1200,-PMT('Compare quotes'!B9/1200,'Compare quotes'!B11*12,'Compare quotes'!B8))-IF(A192=MIN('Compare quotes'!B12,'Compare quotes'!$B$4)*12,-FV('Compare quotes'!B9/1200,MAX(0,MIN('Compare quotes'!B12,'Compare quotes'!$B$4)*12-'Compare quotes'!B10),--PMT('Compare quotes'!B9/1200,'Compare quotes'!B11*12,'Compare quotes'!B8),'Compare quotes'!B8),0))</f>
        <v/>
      </c>
      <c r="C192">
        <f>IF(OR('Compare quotes'!C8="",'Compare quotes'!C8=0,A192&gt;MIN('Compare quotes'!C12,'Compare quotes'!$B$4)*12),0,-IF(A192&lt;='Compare quotes'!C10,'Compare quotes'!C8*'Compare quotes'!C9/1200,-PMT('Compare quotes'!C9/1200,'Compare quotes'!C11*12,'Compare quotes'!C8))-IF(A192=MIN('Compare quotes'!C12,'Compare quotes'!$B$4)*12,-FV('Compare quotes'!C9/1200,MAX(0,MIN('Compare quotes'!C12,'Compare quotes'!$B$4)*12-'Compare quotes'!C10),--PMT('Compare quotes'!C9/1200,'Compare quotes'!C11*12,'Compare quotes'!C8),'Compare quotes'!C8),0))</f>
        <v/>
      </c>
      <c r="D192">
        <f>IF(OR('Compare quotes'!D8="",'Compare quotes'!D8=0,A192&gt;MIN('Compare quotes'!D12,'Compare quotes'!$B$4)*12),0,-IF(A192&lt;='Compare quotes'!D10,'Compare quotes'!D8*'Compare quotes'!D9/1200,-PMT('Compare quotes'!D9/1200,'Compare quotes'!D11*12,'Compare quotes'!D8))-IF(A192=MIN('Compare quotes'!D12,'Compare quotes'!$B$4)*12,-FV('Compare quotes'!D9/1200,MAX(0,MIN('Compare quotes'!D12,'Compare quotes'!$B$4)*12-'Compare quotes'!D10),--PMT('Compare quotes'!D9/1200,'Compare quotes'!D11*12,'Compare quotes'!D8),'Compare quotes'!D8),0))</f>
        <v/>
      </c>
      <c r="E192">
        <f>IF(OR('Compare quotes'!E8="",'Compare quotes'!E8=0,A192&gt;MIN('Compare quotes'!E12,'Compare quotes'!$B$4)*12),0,-IF(A192&lt;='Compare quotes'!E10,'Compare quotes'!E8*'Compare quotes'!E9/1200,-PMT('Compare quotes'!E9/1200,'Compare quotes'!E11*12,'Compare quotes'!E8))-IF(A192=MIN('Compare quotes'!E12,'Compare quotes'!$B$4)*12,-FV('Compare quotes'!E9/1200,MAX(0,MIN('Compare quotes'!E12,'Compare quotes'!$B$4)*12-'Compare quotes'!E10),--PMT('Compare quotes'!E9/1200,'Compare quotes'!E11*12,'Compare quotes'!E8),'Compare quotes'!E8),0))</f>
        <v/>
      </c>
      <c r="F192">
        <f>IF(OR('Compare quotes'!F8="",'Compare quotes'!F8=0,A192&gt;MIN('Compare quotes'!F12,'Compare quotes'!$B$4)*12),0,-IF(A192&lt;='Compare quotes'!F10,'Compare quotes'!F8*'Compare quotes'!F9/1200,-PMT('Compare quotes'!F9/1200,'Compare quotes'!F11*12,'Compare quotes'!F8))-IF(A192=MIN('Compare quotes'!F12,'Compare quotes'!$B$4)*12,-FV('Compare quotes'!F9/1200,MAX(0,MIN('Compare quotes'!F12,'Compare quotes'!$B$4)*12-'Compare quotes'!F10),--PMT('Compare quotes'!F9/1200,'Compare quotes'!F11*12,'Compare quotes'!F8),'Compare quotes'!F8),0))</f>
        <v/>
      </c>
      <c r="G192">
        <f>IF(OR('Compare quotes'!G8="",'Compare quotes'!G8=0,A192&gt;MIN('Compare quotes'!G12,'Compare quotes'!$B$4)*12),0,-IF(A192&lt;='Compare quotes'!G10,'Compare quotes'!G8*'Compare quotes'!G9/1200,-PMT('Compare quotes'!G9/1200,'Compare quotes'!G11*12,'Compare quotes'!G8))-IF(A192=MIN('Compare quotes'!G12,'Compare quotes'!$B$4)*12,-FV('Compare quotes'!G9/1200,MAX(0,MIN('Compare quotes'!G12,'Compare quotes'!$B$4)*12-'Compare quotes'!G10),--PMT('Compare quotes'!G9/1200,'Compare quotes'!G11*12,'Compare quotes'!G8),'Compare quotes'!G8),0))</f>
        <v/>
      </c>
    </row>
    <row r="193">
      <c r="A193" t="n">
        <v>191</v>
      </c>
      <c r="B193">
        <f>IF(OR('Compare quotes'!B8="",'Compare quotes'!B8=0,A193&gt;MIN('Compare quotes'!B12,'Compare quotes'!$B$4)*12),0,-IF(A193&lt;='Compare quotes'!B10,'Compare quotes'!B8*'Compare quotes'!B9/1200,-PMT('Compare quotes'!B9/1200,'Compare quotes'!B11*12,'Compare quotes'!B8))-IF(A193=MIN('Compare quotes'!B12,'Compare quotes'!$B$4)*12,-FV('Compare quotes'!B9/1200,MAX(0,MIN('Compare quotes'!B12,'Compare quotes'!$B$4)*12-'Compare quotes'!B10),--PMT('Compare quotes'!B9/1200,'Compare quotes'!B11*12,'Compare quotes'!B8),'Compare quotes'!B8),0))</f>
        <v/>
      </c>
      <c r="C193">
        <f>IF(OR('Compare quotes'!C8="",'Compare quotes'!C8=0,A193&gt;MIN('Compare quotes'!C12,'Compare quotes'!$B$4)*12),0,-IF(A193&lt;='Compare quotes'!C10,'Compare quotes'!C8*'Compare quotes'!C9/1200,-PMT('Compare quotes'!C9/1200,'Compare quotes'!C11*12,'Compare quotes'!C8))-IF(A193=MIN('Compare quotes'!C12,'Compare quotes'!$B$4)*12,-FV('Compare quotes'!C9/1200,MAX(0,MIN('Compare quotes'!C12,'Compare quotes'!$B$4)*12-'Compare quotes'!C10),--PMT('Compare quotes'!C9/1200,'Compare quotes'!C11*12,'Compare quotes'!C8),'Compare quotes'!C8),0))</f>
        <v/>
      </c>
      <c r="D193">
        <f>IF(OR('Compare quotes'!D8="",'Compare quotes'!D8=0,A193&gt;MIN('Compare quotes'!D12,'Compare quotes'!$B$4)*12),0,-IF(A193&lt;='Compare quotes'!D10,'Compare quotes'!D8*'Compare quotes'!D9/1200,-PMT('Compare quotes'!D9/1200,'Compare quotes'!D11*12,'Compare quotes'!D8))-IF(A193=MIN('Compare quotes'!D12,'Compare quotes'!$B$4)*12,-FV('Compare quotes'!D9/1200,MAX(0,MIN('Compare quotes'!D12,'Compare quotes'!$B$4)*12-'Compare quotes'!D10),--PMT('Compare quotes'!D9/1200,'Compare quotes'!D11*12,'Compare quotes'!D8),'Compare quotes'!D8),0))</f>
        <v/>
      </c>
      <c r="E193">
        <f>IF(OR('Compare quotes'!E8="",'Compare quotes'!E8=0,A193&gt;MIN('Compare quotes'!E12,'Compare quotes'!$B$4)*12),0,-IF(A193&lt;='Compare quotes'!E10,'Compare quotes'!E8*'Compare quotes'!E9/1200,-PMT('Compare quotes'!E9/1200,'Compare quotes'!E11*12,'Compare quotes'!E8))-IF(A193=MIN('Compare quotes'!E12,'Compare quotes'!$B$4)*12,-FV('Compare quotes'!E9/1200,MAX(0,MIN('Compare quotes'!E12,'Compare quotes'!$B$4)*12-'Compare quotes'!E10),--PMT('Compare quotes'!E9/1200,'Compare quotes'!E11*12,'Compare quotes'!E8),'Compare quotes'!E8),0))</f>
        <v/>
      </c>
      <c r="F193">
        <f>IF(OR('Compare quotes'!F8="",'Compare quotes'!F8=0,A193&gt;MIN('Compare quotes'!F12,'Compare quotes'!$B$4)*12),0,-IF(A193&lt;='Compare quotes'!F10,'Compare quotes'!F8*'Compare quotes'!F9/1200,-PMT('Compare quotes'!F9/1200,'Compare quotes'!F11*12,'Compare quotes'!F8))-IF(A193=MIN('Compare quotes'!F12,'Compare quotes'!$B$4)*12,-FV('Compare quotes'!F9/1200,MAX(0,MIN('Compare quotes'!F12,'Compare quotes'!$B$4)*12-'Compare quotes'!F10),--PMT('Compare quotes'!F9/1200,'Compare quotes'!F11*12,'Compare quotes'!F8),'Compare quotes'!F8),0))</f>
        <v/>
      </c>
      <c r="G193">
        <f>IF(OR('Compare quotes'!G8="",'Compare quotes'!G8=0,A193&gt;MIN('Compare quotes'!G12,'Compare quotes'!$B$4)*12),0,-IF(A193&lt;='Compare quotes'!G10,'Compare quotes'!G8*'Compare quotes'!G9/1200,-PMT('Compare quotes'!G9/1200,'Compare quotes'!G11*12,'Compare quotes'!G8))-IF(A193=MIN('Compare quotes'!G12,'Compare quotes'!$B$4)*12,-FV('Compare quotes'!G9/1200,MAX(0,MIN('Compare quotes'!G12,'Compare quotes'!$B$4)*12-'Compare quotes'!G10),--PMT('Compare quotes'!G9/1200,'Compare quotes'!G11*12,'Compare quotes'!G8),'Compare quotes'!G8),0))</f>
        <v/>
      </c>
    </row>
    <row r="194">
      <c r="A194" t="n">
        <v>192</v>
      </c>
      <c r="B194">
        <f>IF(OR('Compare quotes'!B8="",'Compare quotes'!B8=0,A194&gt;MIN('Compare quotes'!B12,'Compare quotes'!$B$4)*12),0,-IF(A194&lt;='Compare quotes'!B10,'Compare quotes'!B8*'Compare quotes'!B9/1200,-PMT('Compare quotes'!B9/1200,'Compare quotes'!B11*12,'Compare quotes'!B8))-IF(A194=MIN('Compare quotes'!B12,'Compare quotes'!$B$4)*12,-FV('Compare quotes'!B9/1200,MAX(0,MIN('Compare quotes'!B12,'Compare quotes'!$B$4)*12-'Compare quotes'!B10),--PMT('Compare quotes'!B9/1200,'Compare quotes'!B11*12,'Compare quotes'!B8),'Compare quotes'!B8),0))</f>
        <v/>
      </c>
      <c r="C194">
        <f>IF(OR('Compare quotes'!C8="",'Compare quotes'!C8=0,A194&gt;MIN('Compare quotes'!C12,'Compare quotes'!$B$4)*12),0,-IF(A194&lt;='Compare quotes'!C10,'Compare quotes'!C8*'Compare quotes'!C9/1200,-PMT('Compare quotes'!C9/1200,'Compare quotes'!C11*12,'Compare quotes'!C8))-IF(A194=MIN('Compare quotes'!C12,'Compare quotes'!$B$4)*12,-FV('Compare quotes'!C9/1200,MAX(0,MIN('Compare quotes'!C12,'Compare quotes'!$B$4)*12-'Compare quotes'!C10),--PMT('Compare quotes'!C9/1200,'Compare quotes'!C11*12,'Compare quotes'!C8),'Compare quotes'!C8),0))</f>
        <v/>
      </c>
      <c r="D194">
        <f>IF(OR('Compare quotes'!D8="",'Compare quotes'!D8=0,A194&gt;MIN('Compare quotes'!D12,'Compare quotes'!$B$4)*12),0,-IF(A194&lt;='Compare quotes'!D10,'Compare quotes'!D8*'Compare quotes'!D9/1200,-PMT('Compare quotes'!D9/1200,'Compare quotes'!D11*12,'Compare quotes'!D8))-IF(A194=MIN('Compare quotes'!D12,'Compare quotes'!$B$4)*12,-FV('Compare quotes'!D9/1200,MAX(0,MIN('Compare quotes'!D12,'Compare quotes'!$B$4)*12-'Compare quotes'!D10),--PMT('Compare quotes'!D9/1200,'Compare quotes'!D11*12,'Compare quotes'!D8),'Compare quotes'!D8),0))</f>
        <v/>
      </c>
      <c r="E194">
        <f>IF(OR('Compare quotes'!E8="",'Compare quotes'!E8=0,A194&gt;MIN('Compare quotes'!E12,'Compare quotes'!$B$4)*12),0,-IF(A194&lt;='Compare quotes'!E10,'Compare quotes'!E8*'Compare quotes'!E9/1200,-PMT('Compare quotes'!E9/1200,'Compare quotes'!E11*12,'Compare quotes'!E8))-IF(A194=MIN('Compare quotes'!E12,'Compare quotes'!$B$4)*12,-FV('Compare quotes'!E9/1200,MAX(0,MIN('Compare quotes'!E12,'Compare quotes'!$B$4)*12-'Compare quotes'!E10),--PMT('Compare quotes'!E9/1200,'Compare quotes'!E11*12,'Compare quotes'!E8),'Compare quotes'!E8),0))</f>
        <v/>
      </c>
      <c r="F194">
        <f>IF(OR('Compare quotes'!F8="",'Compare quotes'!F8=0,A194&gt;MIN('Compare quotes'!F12,'Compare quotes'!$B$4)*12),0,-IF(A194&lt;='Compare quotes'!F10,'Compare quotes'!F8*'Compare quotes'!F9/1200,-PMT('Compare quotes'!F9/1200,'Compare quotes'!F11*12,'Compare quotes'!F8))-IF(A194=MIN('Compare quotes'!F12,'Compare quotes'!$B$4)*12,-FV('Compare quotes'!F9/1200,MAX(0,MIN('Compare quotes'!F12,'Compare quotes'!$B$4)*12-'Compare quotes'!F10),--PMT('Compare quotes'!F9/1200,'Compare quotes'!F11*12,'Compare quotes'!F8),'Compare quotes'!F8),0))</f>
        <v/>
      </c>
      <c r="G194">
        <f>IF(OR('Compare quotes'!G8="",'Compare quotes'!G8=0,A194&gt;MIN('Compare quotes'!G12,'Compare quotes'!$B$4)*12),0,-IF(A194&lt;='Compare quotes'!G10,'Compare quotes'!G8*'Compare quotes'!G9/1200,-PMT('Compare quotes'!G9/1200,'Compare quotes'!G11*12,'Compare quotes'!G8))-IF(A194=MIN('Compare quotes'!G12,'Compare quotes'!$B$4)*12,-FV('Compare quotes'!G9/1200,MAX(0,MIN('Compare quotes'!G12,'Compare quotes'!$B$4)*12-'Compare quotes'!G10),--PMT('Compare quotes'!G9/1200,'Compare quotes'!G11*12,'Compare quotes'!G8),'Compare quotes'!G8),0))</f>
        <v/>
      </c>
    </row>
    <row r="195">
      <c r="A195" t="n">
        <v>193</v>
      </c>
      <c r="B195">
        <f>IF(OR('Compare quotes'!B8="",'Compare quotes'!B8=0,A195&gt;MIN('Compare quotes'!B12,'Compare quotes'!$B$4)*12),0,-IF(A195&lt;='Compare quotes'!B10,'Compare quotes'!B8*'Compare quotes'!B9/1200,-PMT('Compare quotes'!B9/1200,'Compare quotes'!B11*12,'Compare quotes'!B8))-IF(A195=MIN('Compare quotes'!B12,'Compare quotes'!$B$4)*12,-FV('Compare quotes'!B9/1200,MAX(0,MIN('Compare quotes'!B12,'Compare quotes'!$B$4)*12-'Compare quotes'!B10),--PMT('Compare quotes'!B9/1200,'Compare quotes'!B11*12,'Compare quotes'!B8),'Compare quotes'!B8),0))</f>
        <v/>
      </c>
      <c r="C195">
        <f>IF(OR('Compare quotes'!C8="",'Compare quotes'!C8=0,A195&gt;MIN('Compare quotes'!C12,'Compare quotes'!$B$4)*12),0,-IF(A195&lt;='Compare quotes'!C10,'Compare quotes'!C8*'Compare quotes'!C9/1200,-PMT('Compare quotes'!C9/1200,'Compare quotes'!C11*12,'Compare quotes'!C8))-IF(A195=MIN('Compare quotes'!C12,'Compare quotes'!$B$4)*12,-FV('Compare quotes'!C9/1200,MAX(0,MIN('Compare quotes'!C12,'Compare quotes'!$B$4)*12-'Compare quotes'!C10),--PMT('Compare quotes'!C9/1200,'Compare quotes'!C11*12,'Compare quotes'!C8),'Compare quotes'!C8),0))</f>
        <v/>
      </c>
      <c r="D195">
        <f>IF(OR('Compare quotes'!D8="",'Compare quotes'!D8=0,A195&gt;MIN('Compare quotes'!D12,'Compare quotes'!$B$4)*12),0,-IF(A195&lt;='Compare quotes'!D10,'Compare quotes'!D8*'Compare quotes'!D9/1200,-PMT('Compare quotes'!D9/1200,'Compare quotes'!D11*12,'Compare quotes'!D8))-IF(A195=MIN('Compare quotes'!D12,'Compare quotes'!$B$4)*12,-FV('Compare quotes'!D9/1200,MAX(0,MIN('Compare quotes'!D12,'Compare quotes'!$B$4)*12-'Compare quotes'!D10),--PMT('Compare quotes'!D9/1200,'Compare quotes'!D11*12,'Compare quotes'!D8),'Compare quotes'!D8),0))</f>
        <v/>
      </c>
      <c r="E195">
        <f>IF(OR('Compare quotes'!E8="",'Compare quotes'!E8=0,A195&gt;MIN('Compare quotes'!E12,'Compare quotes'!$B$4)*12),0,-IF(A195&lt;='Compare quotes'!E10,'Compare quotes'!E8*'Compare quotes'!E9/1200,-PMT('Compare quotes'!E9/1200,'Compare quotes'!E11*12,'Compare quotes'!E8))-IF(A195=MIN('Compare quotes'!E12,'Compare quotes'!$B$4)*12,-FV('Compare quotes'!E9/1200,MAX(0,MIN('Compare quotes'!E12,'Compare quotes'!$B$4)*12-'Compare quotes'!E10),--PMT('Compare quotes'!E9/1200,'Compare quotes'!E11*12,'Compare quotes'!E8),'Compare quotes'!E8),0))</f>
        <v/>
      </c>
      <c r="F195">
        <f>IF(OR('Compare quotes'!F8="",'Compare quotes'!F8=0,A195&gt;MIN('Compare quotes'!F12,'Compare quotes'!$B$4)*12),0,-IF(A195&lt;='Compare quotes'!F10,'Compare quotes'!F8*'Compare quotes'!F9/1200,-PMT('Compare quotes'!F9/1200,'Compare quotes'!F11*12,'Compare quotes'!F8))-IF(A195=MIN('Compare quotes'!F12,'Compare quotes'!$B$4)*12,-FV('Compare quotes'!F9/1200,MAX(0,MIN('Compare quotes'!F12,'Compare quotes'!$B$4)*12-'Compare quotes'!F10),--PMT('Compare quotes'!F9/1200,'Compare quotes'!F11*12,'Compare quotes'!F8),'Compare quotes'!F8),0))</f>
        <v/>
      </c>
      <c r="G195">
        <f>IF(OR('Compare quotes'!G8="",'Compare quotes'!G8=0,A195&gt;MIN('Compare quotes'!G12,'Compare quotes'!$B$4)*12),0,-IF(A195&lt;='Compare quotes'!G10,'Compare quotes'!G8*'Compare quotes'!G9/1200,-PMT('Compare quotes'!G9/1200,'Compare quotes'!G11*12,'Compare quotes'!G8))-IF(A195=MIN('Compare quotes'!G12,'Compare quotes'!$B$4)*12,-FV('Compare quotes'!G9/1200,MAX(0,MIN('Compare quotes'!G12,'Compare quotes'!$B$4)*12-'Compare quotes'!G10),--PMT('Compare quotes'!G9/1200,'Compare quotes'!G11*12,'Compare quotes'!G8),'Compare quotes'!G8),0))</f>
        <v/>
      </c>
    </row>
    <row r="196">
      <c r="A196" t="n">
        <v>194</v>
      </c>
      <c r="B196">
        <f>IF(OR('Compare quotes'!B8="",'Compare quotes'!B8=0,A196&gt;MIN('Compare quotes'!B12,'Compare quotes'!$B$4)*12),0,-IF(A196&lt;='Compare quotes'!B10,'Compare quotes'!B8*'Compare quotes'!B9/1200,-PMT('Compare quotes'!B9/1200,'Compare quotes'!B11*12,'Compare quotes'!B8))-IF(A196=MIN('Compare quotes'!B12,'Compare quotes'!$B$4)*12,-FV('Compare quotes'!B9/1200,MAX(0,MIN('Compare quotes'!B12,'Compare quotes'!$B$4)*12-'Compare quotes'!B10),--PMT('Compare quotes'!B9/1200,'Compare quotes'!B11*12,'Compare quotes'!B8),'Compare quotes'!B8),0))</f>
        <v/>
      </c>
      <c r="C196">
        <f>IF(OR('Compare quotes'!C8="",'Compare quotes'!C8=0,A196&gt;MIN('Compare quotes'!C12,'Compare quotes'!$B$4)*12),0,-IF(A196&lt;='Compare quotes'!C10,'Compare quotes'!C8*'Compare quotes'!C9/1200,-PMT('Compare quotes'!C9/1200,'Compare quotes'!C11*12,'Compare quotes'!C8))-IF(A196=MIN('Compare quotes'!C12,'Compare quotes'!$B$4)*12,-FV('Compare quotes'!C9/1200,MAX(0,MIN('Compare quotes'!C12,'Compare quotes'!$B$4)*12-'Compare quotes'!C10),--PMT('Compare quotes'!C9/1200,'Compare quotes'!C11*12,'Compare quotes'!C8),'Compare quotes'!C8),0))</f>
        <v/>
      </c>
      <c r="D196">
        <f>IF(OR('Compare quotes'!D8="",'Compare quotes'!D8=0,A196&gt;MIN('Compare quotes'!D12,'Compare quotes'!$B$4)*12),0,-IF(A196&lt;='Compare quotes'!D10,'Compare quotes'!D8*'Compare quotes'!D9/1200,-PMT('Compare quotes'!D9/1200,'Compare quotes'!D11*12,'Compare quotes'!D8))-IF(A196=MIN('Compare quotes'!D12,'Compare quotes'!$B$4)*12,-FV('Compare quotes'!D9/1200,MAX(0,MIN('Compare quotes'!D12,'Compare quotes'!$B$4)*12-'Compare quotes'!D10),--PMT('Compare quotes'!D9/1200,'Compare quotes'!D11*12,'Compare quotes'!D8),'Compare quotes'!D8),0))</f>
        <v/>
      </c>
      <c r="E196">
        <f>IF(OR('Compare quotes'!E8="",'Compare quotes'!E8=0,A196&gt;MIN('Compare quotes'!E12,'Compare quotes'!$B$4)*12),0,-IF(A196&lt;='Compare quotes'!E10,'Compare quotes'!E8*'Compare quotes'!E9/1200,-PMT('Compare quotes'!E9/1200,'Compare quotes'!E11*12,'Compare quotes'!E8))-IF(A196=MIN('Compare quotes'!E12,'Compare quotes'!$B$4)*12,-FV('Compare quotes'!E9/1200,MAX(0,MIN('Compare quotes'!E12,'Compare quotes'!$B$4)*12-'Compare quotes'!E10),--PMT('Compare quotes'!E9/1200,'Compare quotes'!E11*12,'Compare quotes'!E8),'Compare quotes'!E8),0))</f>
        <v/>
      </c>
      <c r="F196">
        <f>IF(OR('Compare quotes'!F8="",'Compare quotes'!F8=0,A196&gt;MIN('Compare quotes'!F12,'Compare quotes'!$B$4)*12),0,-IF(A196&lt;='Compare quotes'!F10,'Compare quotes'!F8*'Compare quotes'!F9/1200,-PMT('Compare quotes'!F9/1200,'Compare quotes'!F11*12,'Compare quotes'!F8))-IF(A196=MIN('Compare quotes'!F12,'Compare quotes'!$B$4)*12,-FV('Compare quotes'!F9/1200,MAX(0,MIN('Compare quotes'!F12,'Compare quotes'!$B$4)*12-'Compare quotes'!F10),--PMT('Compare quotes'!F9/1200,'Compare quotes'!F11*12,'Compare quotes'!F8),'Compare quotes'!F8),0))</f>
        <v/>
      </c>
      <c r="G196">
        <f>IF(OR('Compare quotes'!G8="",'Compare quotes'!G8=0,A196&gt;MIN('Compare quotes'!G12,'Compare quotes'!$B$4)*12),0,-IF(A196&lt;='Compare quotes'!G10,'Compare quotes'!G8*'Compare quotes'!G9/1200,-PMT('Compare quotes'!G9/1200,'Compare quotes'!G11*12,'Compare quotes'!G8))-IF(A196=MIN('Compare quotes'!G12,'Compare quotes'!$B$4)*12,-FV('Compare quotes'!G9/1200,MAX(0,MIN('Compare quotes'!G12,'Compare quotes'!$B$4)*12-'Compare quotes'!G10),--PMT('Compare quotes'!G9/1200,'Compare quotes'!G11*12,'Compare quotes'!G8),'Compare quotes'!G8),0))</f>
        <v/>
      </c>
    </row>
    <row r="197">
      <c r="A197" t="n">
        <v>195</v>
      </c>
      <c r="B197">
        <f>IF(OR('Compare quotes'!B8="",'Compare quotes'!B8=0,A197&gt;MIN('Compare quotes'!B12,'Compare quotes'!$B$4)*12),0,-IF(A197&lt;='Compare quotes'!B10,'Compare quotes'!B8*'Compare quotes'!B9/1200,-PMT('Compare quotes'!B9/1200,'Compare quotes'!B11*12,'Compare quotes'!B8))-IF(A197=MIN('Compare quotes'!B12,'Compare quotes'!$B$4)*12,-FV('Compare quotes'!B9/1200,MAX(0,MIN('Compare quotes'!B12,'Compare quotes'!$B$4)*12-'Compare quotes'!B10),--PMT('Compare quotes'!B9/1200,'Compare quotes'!B11*12,'Compare quotes'!B8),'Compare quotes'!B8),0))</f>
        <v/>
      </c>
      <c r="C197">
        <f>IF(OR('Compare quotes'!C8="",'Compare quotes'!C8=0,A197&gt;MIN('Compare quotes'!C12,'Compare quotes'!$B$4)*12),0,-IF(A197&lt;='Compare quotes'!C10,'Compare quotes'!C8*'Compare quotes'!C9/1200,-PMT('Compare quotes'!C9/1200,'Compare quotes'!C11*12,'Compare quotes'!C8))-IF(A197=MIN('Compare quotes'!C12,'Compare quotes'!$B$4)*12,-FV('Compare quotes'!C9/1200,MAX(0,MIN('Compare quotes'!C12,'Compare quotes'!$B$4)*12-'Compare quotes'!C10),--PMT('Compare quotes'!C9/1200,'Compare quotes'!C11*12,'Compare quotes'!C8),'Compare quotes'!C8),0))</f>
        <v/>
      </c>
      <c r="D197">
        <f>IF(OR('Compare quotes'!D8="",'Compare quotes'!D8=0,A197&gt;MIN('Compare quotes'!D12,'Compare quotes'!$B$4)*12),0,-IF(A197&lt;='Compare quotes'!D10,'Compare quotes'!D8*'Compare quotes'!D9/1200,-PMT('Compare quotes'!D9/1200,'Compare quotes'!D11*12,'Compare quotes'!D8))-IF(A197=MIN('Compare quotes'!D12,'Compare quotes'!$B$4)*12,-FV('Compare quotes'!D9/1200,MAX(0,MIN('Compare quotes'!D12,'Compare quotes'!$B$4)*12-'Compare quotes'!D10),--PMT('Compare quotes'!D9/1200,'Compare quotes'!D11*12,'Compare quotes'!D8),'Compare quotes'!D8),0))</f>
        <v/>
      </c>
      <c r="E197">
        <f>IF(OR('Compare quotes'!E8="",'Compare quotes'!E8=0,A197&gt;MIN('Compare quotes'!E12,'Compare quotes'!$B$4)*12),0,-IF(A197&lt;='Compare quotes'!E10,'Compare quotes'!E8*'Compare quotes'!E9/1200,-PMT('Compare quotes'!E9/1200,'Compare quotes'!E11*12,'Compare quotes'!E8))-IF(A197=MIN('Compare quotes'!E12,'Compare quotes'!$B$4)*12,-FV('Compare quotes'!E9/1200,MAX(0,MIN('Compare quotes'!E12,'Compare quotes'!$B$4)*12-'Compare quotes'!E10),--PMT('Compare quotes'!E9/1200,'Compare quotes'!E11*12,'Compare quotes'!E8),'Compare quotes'!E8),0))</f>
        <v/>
      </c>
      <c r="F197">
        <f>IF(OR('Compare quotes'!F8="",'Compare quotes'!F8=0,A197&gt;MIN('Compare quotes'!F12,'Compare quotes'!$B$4)*12),0,-IF(A197&lt;='Compare quotes'!F10,'Compare quotes'!F8*'Compare quotes'!F9/1200,-PMT('Compare quotes'!F9/1200,'Compare quotes'!F11*12,'Compare quotes'!F8))-IF(A197=MIN('Compare quotes'!F12,'Compare quotes'!$B$4)*12,-FV('Compare quotes'!F9/1200,MAX(0,MIN('Compare quotes'!F12,'Compare quotes'!$B$4)*12-'Compare quotes'!F10),--PMT('Compare quotes'!F9/1200,'Compare quotes'!F11*12,'Compare quotes'!F8),'Compare quotes'!F8),0))</f>
        <v/>
      </c>
      <c r="G197">
        <f>IF(OR('Compare quotes'!G8="",'Compare quotes'!G8=0,A197&gt;MIN('Compare quotes'!G12,'Compare quotes'!$B$4)*12),0,-IF(A197&lt;='Compare quotes'!G10,'Compare quotes'!G8*'Compare quotes'!G9/1200,-PMT('Compare quotes'!G9/1200,'Compare quotes'!G11*12,'Compare quotes'!G8))-IF(A197=MIN('Compare quotes'!G12,'Compare quotes'!$B$4)*12,-FV('Compare quotes'!G9/1200,MAX(0,MIN('Compare quotes'!G12,'Compare quotes'!$B$4)*12-'Compare quotes'!G10),--PMT('Compare quotes'!G9/1200,'Compare quotes'!G11*12,'Compare quotes'!G8),'Compare quotes'!G8),0))</f>
        <v/>
      </c>
    </row>
    <row r="198">
      <c r="A198" t="n">
        <v>196</v>
      </c>
      <c r="B198">
        <f>IF(OR('Compare quotes'!B8="",'Compare quotes'!B8=0,A198&gt;MIN('Compare quotes'!B12,'Compare quotes'!$B$4)*12),0,-IF(A198&lt;='Compare quotes'!B10,'Compare quotes'!B8*'Compare quotes'!B9/1200,-PMT('Compare quotes'!B9/1200,'Compare quotes'!B11*12,'Compare quotes'!B8))-IF(A198=MIN('Compare quotes'!B12,'Compare quotes'!$B$4)*12,-FV('Compare quotes'!B9/1200,MAX(0,MIN('Compare quotes'!B12,'Compare quotes'!$B$4)*12-'Compare quotes'!B10),--PMT('Compare quotes'!B9/1200,'Compare quotes'!B11*12,'Compare quotes'!B8),'Compare quotes'!B8),0))</f>
        <v/>
      </c>
      <c r="C198">
        <f>IF(OR('Compare quotes'!C8="",'Compare quotes'!C8=0,A198&gt;MIN('Compare quotes'!C12,'Compare quotes'!$B$4)*12),0,-IF(A198&lt;='Compare quotes'!C10,'Compare quotes'!C8*'Compare quotes'!C9/1200,-PMT('Compare quotes'!C9/1200,'Compare quotes'!C11*12,'Compare quotes'!C8))-IF(A198=MIN('Compare quotes'!C12,'Compare quotes'!$B$4)*12,-FV('Compare quotes'!C9/1200,MAX(0,MIN('Compare quotes'!C12,'Compare quotes'!$B$4)*12-'Compare quotes'!C10),--PMT('Compare quotes'!C9/1200,'Compare quotes'!C11*12,'Compare quotes'!C8),'Compare quotes'!C8),0))</f>
        <v/>
      </c>
      <c r="D198">
        <f>IF(OR('Compare quotes'!D8="",'Compare quotes'!D8=0,A198&gt;MIN('Compare quotes'!D12,'Compare quotes'!$B$4)*12),0,-IF(A198&lt;='Compare quotes'!D10,'Compare quotes'!D8*'Compare quotes'!D9/1200,-PMT('Compare quotes'!D9/1200,'Compare quotes'!D11*12,'Compare quotes'!D8))-IF(A198=MIN('Compare quotes'!D12,'Compare quotes'!$B$4)*12,-FV('Compare quotes'!D9/1200,MAX(0,MIN('Compare quotes'!D12,'Compare quotes'!$B$4)*12-'Compare quotes'!D10),--PMT('Compare quotes'!D9/1200,'Compare quotes'!D11*12,'Compare quotes'!D8),'Compare quotes'!D8),0))</f>
        <v/>
      </c>
      <c r="E198">
        <f>IF(OR('Compare quotes'!E8="",'Compare quotes'!E8=0,A198&gt;MIN('Compare quotes'!E12,'Compare quotes'!$B$4)*12),0,-IF(A198&lt;='Compare quotes'!E10,'Compare quotes'!E8*'Compare quotes'!E9/1200,-PMT('Compare quotes'!E9/1200,'Compare quotes'!E11*12,'Compare quotes'!E8))-IF(A198=MIN('Compare quotes'!E12,'Compare quotes'!$B$4)*12,-FV('Compare quotes'!E9/1200,MAX(0,MIN('Compare quotes'!E12,'Compare quotes'!$B$4)*12-'Compare quotes'!E10),--PMT('Compare quotes'!E9/1200,'Compare quotes'!E11*12,'Compare quotes'!E8),'Compare quotes'!E8),0))</f>
        <v/>
      </c>
      <c r="F198">
        <f>IF(OR('Compare quotes'!F8="",'Compare quotes'!F8=0,A198&gt;MIN('Compare quotes'!F12,'Compare quotes'!$B$4)*12),0,-IF(A198&lt;='Compare quotes'!F10,'Compare quotes'!F8*'Compare quotes'!F9/1200,-PMT('Compare quotes'!F9/1200,'Compare quotes'!F11*12,'Compare quotes'!F8))-IF(A198=MIN('Compare quotes'!F12,'Compare quotes'!$B$4)*12,-FV('Compare quotes'!F9/1200,MAX(0,MIN('Compare quotes'!F12,'Compare quotes'!$B$4)*12-'Compare quotes'!F10),--PMT('Compare quotes'!F9/1200,'Compare quotes'!F11*12,'Compare quotes'!F8),'Compare quotes'!F8),0))</f>
        <v/>
      </c>
      <c r="G198">
        <f>IF(OR('Compare quotes'!G8="",'Compare quotes'!G8=0,A198&gt;MIN('Compare quotes'!G12,'Compare quotes'!$B$4)*12),0,-IF(A198&lt;='Compare quotes'!G10,'Compare quotes'!G8*'Compare quotes'!G9/1200,-PMT('Compare quotes'!G9/1200,'Compare quotes'!G11*12,'Compare quotes'!G8))-IF(A198=MIN('Compare quotes'!G12,'Compare quotes'!$B$4)*12,-FV('Compare quotes'!G9/1200,MAX(0,MIN('Compare quotes'!G12,'Compare quotes'!$B$4)*12-'Compare quotes'!G10),--PMT('Compare quotes'!G9/1200,'Compare quotes'!G11*12,'Compare quotes'!G8),'Compare quotes'!G8),0))</f>
        <v/>
      </c>
    </row>
    <row r="199">
      <c r="A199" t="n">
        <v>197</v>
      </c>
      <c r="B199">
        <f>IF(OR('Compare quotes'!B8="",'Compare quotes'!B8=0,A199&gt;MIN('Compare quotes'!B12,'Compare quotes'!$B$4)*12),0,-IF(A199&lt;='Compare quotes'!B10,'Compare quotes'!B8*'Compare quotes'!B9/1200,-PMT('Compare quotes'!B9/1200,'Compare quotes'!B11*12,'Compare quotes'!B8))-IF(A199=MIN('Compare quotes'!B12,'Compare quotes'!$B$4)*12,-FV('Compare quotes'!B9/1200,MAX(0,MIN('Compare quotes'!B12,'Compare quotes'!$B$4)*12-'Compare quotes'!B10),--PMT('Compare quotes'!B9/1200,'Compare quotes'!B11*12,'Compare quotes'!B8),'Compare quotes'!B8),0))</f>
        <v/>
      </c>
      <c r="C199">
        <f>IF(OR('Compare quotes'!C8="",'Compare quotes'!C8=0,A199&gt;MIN('Compare quotes'!C12,'Compare quotes'!$B$4)*12),0,-IF(A199&lt;='Compare quotes'!C10,'Compare quotes'!C8*'Compare quotes'!C9/1200,-PMT('Compare quotes'!C9/1200,'Compare quotes'!C11*12,'Compare quotes'!C8))-IF(A199=MIN('Compare quotes'!C12,'Compare quotes'!$B$4)*12,-FV('Compare quotes'!C9/1200,MAX(0,MIN('Compare quotes'!C12,'Compare quotes'!$B$4)*12-'Compare quotes'!C10),--PMT('Compare quotes'!C9/1200,'Compare quotes'!C11*12,'Compare quotes'!C8),'Compare quotes'!C8),0))</f>
        <v/>
      </c>
      <c r="D199">
        <f>IF(OR('Compare quotes'!D8="",'Compare quotes'!D8=0,A199&gt;MIN('Compare quotes'!D12,'Compare quotes'!$B$4)*12),0,-IF(A199&lt;='Compare quotes'!D10,'Compare quotes'!D8*'Compare quotes'!D9/1200,-PMT('Compare quotes'!D9/1200,'Compare quotes'!D11*12,'Compare quotes'!D8))-IF(A199=MIN('Compare quotes'!D12,'Compare quotes'!$B$4)*12,-FV('Compare quotes'!D9/1200,MAX(0,MIN('Compare quotes'!D12,'Compare quotes'!$B$4)*12-'Compare quotes'!D10),--PMT('Compare quotes'!D9/1200,'Compare quotes'!D11*12,'Compare quotes'!D8),'Compare quotes'!D8),0))</f>
        <v/>
      </c>
      <c r="E199">
        <f>IF(OR('Compare quotes'!E8="",'Compare quotes'!E8=0,A199&gt;MIN('Compare quotes'!E12,'Compare quotes'!$B$4)*12),0,-IF(A199&lt;='Compare quotes'!E10,'Compare quotes'!E8*'Compare quotes'!E9/1200,-PMT('Compare quotes'!E9/1200,'Compare quotes'!E11*12,'Compare quotes'!E8))-IF(A199=MIN('Compare quotes'!E12,'Compare quotes'!$B$4)*12,-FV('Compare quotes'!E9/1200,MAX(0,MIN('Compare quotes'!E12,'Compare quotes'!$B$4)*12-'Compare quotes'!E10),--PMT('Compare quotes'!E9/1200,'Compare quotes'!E11*12,'Compare quotes'!E8),'Compare quotes'!E8),0))</f>
        <v/>
      </c>
      <c r="F199">
        <f>IF(OR('Compare quotes'!F8="",'Compare quotes'!F8=0,A199&gt;MIN('Compare quotes'!F12,'Compare quotes'!$B$4)*12),0,-IF(A199&lt;='Compare quotes'!F10,'Compare quotes'!F8*'Compare quotes'!F9/1200,-PMT('Compare quotes'!F9/1200,'Compare quotes'!F11*12,'Compare quotes'!F8))-IF(A199=MIN('Compare quotes'!F12,'Compare quotes'!$B$4)*12,-FV('Compare quotes'!F9/1200,MAX(0,MIN('Compare quotes'!F12,'Compare quotes'!$B$4)*12-'Compare quotes'!F10),--PMT('Compare quotes'!F9/1200,'Compare quotes'!F11*12,'Compare quotes'!F8),'Compare quotes'!F8),0))</f>
        <v/>
      </c>
      <c r="G199">
        <f>IF(OR('Compare quotes'!G8="",'Compare quotes'!G8=0,A199&gt;MIN('Compare quotes'!G12,'Compare quotes'!$B$4)*12),0,-IF(A199&lt;='Compare quotes'!G10,'Compare quotes'!G8*'Compare quotes'!G9/1200,-PMT('Compare quotes'!G9/1200,'Compare quotes'!G11*12,'Compare quotes'!G8))-IF(A199=MIN('Compare quotes'!G12,'Compare quotes'!$B$4)*12,-FV('Compare quotes'!G9/1200,MAX(0,MIN('Compare quotes'!G12,'Compare quotes'!$B$4)*12-'Compare quotes'!G10),--PMT('Compare quotes'!G9/1200,'Compare quotes'!G11*12,'Compare quotes'!G8),'Compare quotes'!G8),0))</f>
        <v/>
      </c>
    </row>
    <row r="200">
      <c r="A200" t="n">
        <v>198</v>
      </c>
      <c r="B200">
        <f>IF(OR('Compare quotes'!B8="",'Compare quotes'!B8=0,A200&gt;MIN('Compare quotes'!B12,'Compare quotes'!$B$4)*12),0,-IF(A200&lt;='Compare quotes'!B10,'Compare quotes'!B8*'Compare quotes'!B9/1200,-PMT('Compare quotes'!B9/1200,'Compare quotes'!B11*12,'Compare quotes'!B8))-IF(A200=MIN('Compare quotes'!B12,'Compare quotes'!$B$4)*12,-FV('Compare quotes'!B9/1200,MAX(0,MIN('Compare quotes'!B12,'Compare quotes'!$B$4)*12-'Compare quotes'!B10),--PMT('Compare quotes'!B9/1200,'Compare quotes'!B11*12,'Compare quotes'!B8),'Compare quotes'!B8),0))</f>
        <v/>
      </c>
      <c r="C200">
        <f>IF(OR('Compare quotes'!C8="",'Compare quotes'!C8=0,A200&gt;MIN('Compare quotes'!C12,'Compare quotes'!$B$4)*12),0,-IF(A200&lt;='Compare quotes'!C10,'Compare quotes'!C8*'Compare quotes'!C9/1200,-PMT('Compare quotes'!C9/1200,'Compare quotes'!C11*12,'Compare quotes'!C8))-IF(A200=MIN('Compare quotes'!C12,'Compare quotes'!$B$4)*12,-FV('Compare quotes'!C9/1200,MAX(0,MIN('Compare quotes'!C12,'Compare quotes'!$B$4)*12-'Compare quotes'!C10),--PMT('Compare quotes'!C9/1200,'Compare quotes'!C11*12,'Compare quotes'!C8),'Compare quotes'!C8),0))</f>
        <v/>
      </c>
      <c r="D200">
        <f>IF(OR('Compare quotes'!D8="",'Compare quotes'!D8=0,A200&gt;MIN('Compare quotes'!D12,'Compare quotes'!$B$4)*12),0,-IF(A200&lt;='Compare quotes'!D10,'Compare quotes'!D8*'Compare quotes'!D9/1200,-PMT('Compare quotes'!D9/1200,'Compare quotes'!D11*12,'Compare quotes'!D8))-IF(A200=MIN('Compare quotes'!D12,'Compare quotes'!$B$4)*12,-FV('Compare quotes'!D9/1200,MAX(0,MIN('Compare quotes'!D12,'Compare quotes'!$B$4)*12-'Compare quotes'!D10),--PMT('Compare quotes'!D9/1200,'Compare quotes'!D11*12,'Compare quotes'!D8),'Compare quotes'!D8),0))</f>
        <v/>
      </c>
      <c r="E200">
        <f>IF(OR('Compare quotes'!E8="",'Compare quotes'!E8=0,A200&gt;MIN('Compare quotes'!E12,'Compare quotes'!$B$4)*12),0,-IF(A200&lt;='Compare quotes'!E10,'Compare quotes'!E8*'Compare quotes'!E9/1200,-PMT('Compare quotes'!E9/1200,'Compare quotes'!E11*12,'Compare quotes'!E8))-IF(A200=MIN('Compare quotes'!E12,'Compare quotes'!$B$4)*12,-FV('Compare quotes'!E9/1200,MAX(0,MIN('Compare quotes'!E12,'Compare quotes'!$B$4)*12-'Compare quotes'!E10),--PMT('Compare quotes'!E9/1200,'Compare quotes'!E11*12,'Compare quotes'!E8),'Compare quotes'!E8),0))</f>
        <v/>
      </c>
      <c r="F200">
        <f>IF(OR('Compare quotes'!F8="",'Compare quotes'!F8=0,A200&gt;MIN('Compare quotes'!F12,'Compare quotes'!$B$4)*12),0,-IF(A200&lt;='Compare quotes'!F10,'Compare quotes'!F8*'Compare quotes'!F9/1200,-PMT('Compare quotes'!F9/1200,'Compare quotes'!F11*12,'Compare quotes'!F8))-IF(A200=MIN('Compare quotes'!F12,'Compare quotes'!$B$4)*12,-FV('Compare quotes'!F9/1200,MAX(0,MIN('Compare quotes'!F12,'Compare quotes'!$B$4)*12-'Compare quotes'!F10),--PMT('Compare quotes'!F9/1200,'Compare quotes'!F11*12,'Compare quotes'!F8),'Compare quotes'!F8),0))</f>
        <v/>
      </c>
      <c r="G200">
        <f>IF(OR('Compare quotes'!G8="",'Compare quotes'!G8=0,A200&gt;MIN('Compare quotes'!G12,'Compare quotes'!$B$4)*12),0,-IF(A200&lt;='Compare quotes'!G10,'Compare quotes'!G8*'Compare quotes'!G9/1200,-PMT('Compare quotes'!G9/1200,'Compare quotes'!G11*12,'Compare quotes'!G8))-IF(A200=MIN('Compare quotes'!G12,'Compare quotes'!$B$4)*12,-FV('Compare quotes'!G9/1200,MAX(0,MIN('Compare quotes'!G12,'Compare quotes'!$B$4)*12-'Compare quotes'!G10),--PMT('Compare quotes'!G9/1200,'Compare quotes'!G11*12,'Compare quotes'!G8),'Compare quotes'!G8),0))</f>
        <v/>
      </c>
    </row>
    <row r="201">
      <c r="A201" t="n">
        <v>199</v>
      </c>
      <c r="B201">
        <f>IF(OR('Compare quotes'!B8="",'Compare quotes'!B8=0,A201&gt;MIN('Compare quotes'!B12,'Compare quotes'!$B$4)*12),0,-IF(A201&lt;='Compare quotes'!B10,'Compare quotes'!B8*'Compare quotes'!B9/1200,-PMT('Compare quotes'!B9/1200,'Compare quotes'!B11*12,'Compare quotes'!B8))-IF(A201=MIN('Compare quotes'!B12,'Compare quotes'!$B$4)*12,-FV('Compare quotes'!B9/1200,MAX(0,MIN('Compare quotes'!B12,'Compare quotes'!$B$4)*12-'Compare quotes'!B10),--PMT('Compare quotes'!B9/1200,'Compare quotes'!B11*12,'Compare quotes'!B8),'Compare quotes'!B8),0))</f>
        <v/>
      </c>
      <c r="C201">
        <f>IF(OR('Compare quotes'!C8="",'Compare quotes'!C8=0,A201&gt;MIN('Compare quotes'!C12,'Compare quotes'!$B$4)*12),0,-IF(A201&lt;='Compare quotes'!C10,'Compare quotes'!C8*'Compare quotes'!C9/1200,-PMT('Compare quotes'!C9/1200,'Compare quotes'!C11*12,'Compare quotes'!C8))-IF(A201=MIN('Compare quotes'!C12,'Compare quotes'!$B$4)*12,-FV('Compare quotes'!C9/1200,MAX(0,MIN('Compare quotes'!C12,'Compare quotes'!$B$4)*12-'Compare quotes'!C10),--PMT('Compare quotes'!C9/1200,'Compare quotes'!C11*12,'Compare quotes'!C8),'Compare quotes'!C8),0))</f>
        <v/>
      </c>
      <c r="D201">
        <f>IF(OR('Compare quotes'!D8="",'Compare quotes'!D8=0,A201&gt;MIN('Compare quotes'!D12,'Compare quotes'!$B$4)*12),0,-IF(A201&lt;='Compare quotes'!D10,'Compare quotes'!D8*'Compare quotes'!D9/1200,-PMT('Compare quotes'!D9/1200,'Compare quotes'!D11*12,'Compare quotes'!D8))-IF(A201=MIN('Compare quotes'!D12,'Compare quotes'!$B$4)*12,-FV('Compare quotes'!D9/1200,MAX(0,MIN('Compare quotes'!D12,'Compare quotes'!$B$4)*12-'Compare quotes'!D10),--PMT('Compare quotes'!D9/1200,'Compare quotes'!D11*12,'Compare quotes'!D8),'Compare quotes'!D8),0))</f>
        <v/>
      </c>
      <c r="E201">
        <f>IF(OR('Compare quotes'!E8="",'Compare quotes'!E8=0,A201&gt;MIN('Compare quotes'!E12,'Compare quotes'!$B$4)*12),0,-IF(A201&lt;='Compare quotes'!E10,'Compare quotes'!E8*'Compare quotes'!E9/1200,-PMT('Compare quotes'!E9/1200,'Compare quotes'!E11*12,'Compare quotes'!E8))-IF(A201=MIN('Compare quotes'!E12,'Compare quotes'!$B$4)*12,-FV('Compare quotes'!E9/1200,MAX(0,MIN('Compare quotes'!E12,'Compare quotes'!$B$4)*12-'Compare quotes'!E10),--PMT('Compare quotes'!E9/1200,'Compare quotes'!E11*12,'Compare quotes'!E8),'Compare quotes'!E8),0))</f>
        <v/>
      </c>
      <c r="F201">
        <f>IF(OR('Compare quotes'!F8="",'Compare quotes'!F8=0,A201&gt;MIN('Compare quotes'!F12,'Compare quotes'!$B$4)*12),0,-IF(A201&lt;='Compare quotes'!F10,'Compare quotes'!F8*'Compare quotes'!F9/1200,-PMT('Compare quotes'!F9/1200,'Compare quotes'!F11*12,'Compare quotes'!F8))-IF(A201=MIN('Compare quotes'!F12,'Compare quotes'!$B$4)*12,-FV('Compare quotes'!F9/1200,MAX(0,MIN('Compare quotes'!F12,'Compare quotes'!$B$4)*12-'Compare quotes'!F10),--PMT('Compare quotes'!F9/1200,'Compare quotes'!F11*12,'Compare quotes'!F8),'Compare quotes'!F8),0))</f>
        <v/>
      </c>
      <c r="G201">
        <f>IF(OR('Compare quotes'!G8="",'Compare quotes'!G8=0,A201&gt;MIN('Compare quotes'!G12,'Compare quotes'!$B$4)*12),0,-IF(A201&lt;='Compare quotes'!G10,'Compare quotes'!G8*'Compare quotes'!G9/1200,-PMT('Compare quotes'!G9/1200,'Compare quotes'!G11*12,'Compare quotes'!G8))-IF(A201=MIN('Compare quotes'!G12,'Compare quotes'!$B$4)*12,-FV('Compare quotes'!G9/1200,MAX(0,MIN('Compare quotes'!G12,'Compare quotes'!$B$4)*12-'Compare quotes'!G10),--PMT('Compare quotes'!G9/1200,'Compare quotes'!G11*12,'Compare quotes'!G8),'Compare quotes'!G8),0))</f>
        <v/>
      </c>
    </row>
    <row r="202">
      <c r="A202" t="n">
        <v>200</v>
      </c>
      <c r="B202">
        <f>IF(OR('Compare quotes'!B8="",'Compare quotes'!B8=0,A202&gt;MIN('Compare quotes'!B12,'Compare quotes'!$B$4)*12),0,-IF(A202&lt;='Compare quotes'!B10,'Compare quotes'!B8*'Compare quotes'!B9/1200,-PMT('Compare quotes'!B9/1200,'Compare quotes'!B11*12,'Compare quotes'!B8))-IF(A202=MIN('Compare quotes'!B12,'Compare quotes'!$B$4)*12,-FV('Compare quotes'!B9/1200,MAX(0,MIN('Compare quotes'!B12,'Compare quotes'!$B$4)*12-'Compare quotes'!B10),--PMT('Compare quotes'!B9/1200,'Compare quotes'!B11*12,'Compare quotes'!B8),'Compare quotes'!B8),0))</f>
        <v/>
      </c>
      <c r="C202">
        <f>IF(OR('Compare quotes'!C8="",'Compare quotes'!C8=0,A202&gt;MIN('Compare quotes'!C12,'Compare quotes'!$B$4)*12),0,-IF(A202&lt;='Compare quotes'!C10,'Compare quotes'!C8*'Compare quotes'!C9/1200,-PMT('Compare quotes'!C9/1200,'Compare quotes'!C11*12,'Compare quotes'!C8))-IF(A202=MIN('Compare quotes'!C12,'Compare quotes'!$B$4)*12,-FV('Compare quotes'!C9/1200,MAX(0,MIN('Compare quotes'!C12,'Compare quotes'!$B$4)*12-'Compare quotes'!C10),--PMT('Compare quotes'!C9/1200,'Compare quotes'!C11*12,'Compare quotes'!C8),'Compare quotes'!C8),0))</f>
        <v/>
      </c>
      <c r="D202">
        <f>IF(OR('Compare quotes'!D8="",'Compare quotes'!D8=0,A202&gt;MIN('Compare quotes'!D12,'Compare quotes'!$B$4)*12),0,-IF(A202&lt;='Compare quotes'!D10,'Compare quotes'!D8*'Compare quotes'!D9/1200,-PMT('Compare quotes'!D9/1200,'Compare quotes'!D11*12,'Compare quotes'!D8))-IF(A202=MIN('Compare quotes'!D12,'Compare quotes'!$B$4)*12,-FV('Compare quotes'!D9/1200,MAX(0,MIN('Compare quotes'!D12,'Compare quotes'!$B$4)*12-'Compare quotes'!D10),--PMT('Compare quotes'!D9/1200,'Compare quotes'!D11*12,'Compare quotes'!D8),'Compare quotes'!D8),0))</f>
        <v/>
      </c>
      <c r="E202">
        <f>IF(OR('Compare quotes'!E8="",'Compare quotes'!E8=0,A202&gt;MIN('Compare quotes'!E12,'Compare quotes'!$B$4)*12),0,-IF(A202&lt;='Compare quotes'!E10,'Compare quotes'!E8*'Compare quotes'!E9/1200,-PMT('Compare quotes'!E9/1200,'Compare quotes'!E11*12,'Compare quotes'!E8))-IF(A202=MIN('Compare quotes'!E12,'Compare quotes'!$B$4)*12,-FV('Compare quotes'!E9/1200,MAX(0,MIN('Compare quotes'!E12,'Compare quotes'!$B$4)*12-'Compare quotes'!E10),--PMT('Compare quotes'!E9/1200,'Compare quotes'!E11*12,'Compare quotes'!E8),'Compare quotes'!E8),0))</f>
        <v/>
      </c>
      <c r="F202">
        <f>IF(OR('Compare quotes'!F8="",'Compare quotes'!F8=0,A202&gt;MIN('Compare quotes'!F12,'Compare quotes'!$B$4)*12),0,-IF(A202&lt;='Compare quotes'!F10,'Compare quotes'!F8*'Compare quotes'!F9/1200,-PMT('Compare quotes'!F9/1200,'Compare quotes'!F11*12,'Compare quotes'!F8))-IF(A202=MIN('Compare quotes'!F12,'Compare quotes'!$B$4)*12,-FV('Compare quotes'!F9/1200,MAX(0,MIN('Compare quotes'!F12,'Compare quotes'!$B$4)*12-'Compare quotes'!F10),--PMT('Compare quotes'!F9/1200,'Compare quotes'!F11*12,'Compare quotes'!F8),'Compare quotes'!F8),0))</f>
        <v/>
      </c>
      <c r="G202">
        <f>IF(OR('Compare quotes'!G8="",'Compare quotes'!G8=0,A202&gt;MIN('Compare quotes'!G12,'Compare quotes'!$B$4)*12),0,-IF(A202&lt;='Compare quotes'!G10,'Compare quotes'!G8*'Compare quotes'!G9/1200,-PMT('Compare quotes'!G9/1200,'Compare quotes'!G11*12,'Compare quotes'!G8))-IF(A202=MIN('Compare quotes'!G12,'Compare quotes'!$B$4)*12,-FV('Compare quotes'!G9/1200,MAX(0,MIN('Compare quotes'!G12,'Compare quotes'!$B$4)*12-'Compare quotes'!G10),--PMT('Compare quotes'!G9/1200,'Compare quotes'!G11*12,'Compare quotes'!G8),'Compare quotes'!G8),0))</f>
        <v/>
      </c>
    </row>
    <row r="203">
      <c r="A203" t="n">
        <v>201</v>
      </c>
      <c r="B203">
        <f>IF(OR('Compare quotes'!B8="",'Compare quotes'!B8=0,A203&gt;MIN('Compare quotes'!B12,'Compare quotes'!$B$4)*12),0,-IF(A203&lt;='Compare quotes'!B10,'Compare quotes'!B8*'Compare quotes'!B9/1200,-PMT('Compare quotes'!B9/1200,'Compare quotes'!B11*12,'Compare quotes'!B8))-IF(A203=MIN('Compare quotes'!B12,'Compare quotes'!$B$4)*12,-FV('Compare quotes'!B9/1200,MAX(0,MIN('Compare quotes'!B12,'Compare quotes'!$B$4)*12-'Compare quotes'!B10),--PMT('Compare quotes'!B9/1200,'Compare quotes'!B11*12,'Compare quotes'!B8),'Compare quotes'!B8),0))</f>
        <v/>
      </c>
      <c r="C203">
        <f>IF(OR('Compare quotes'!C8="",'Compare quotes'!C8=0,A203&gt;MIN('Compare quotes'!C12,'Compare quotes'!$B$4)*12),0,-IF(A203&lt;='Compare quotes'!C10,'Compare quotes'!C8*'Compare quotes'!C9/1200,-PMT('Compare quotes'!C9/1200,'Compare quotes'!C11*12,'Compare quotes'!C8))-IF(A203=MIN('Compare quotes'!C12,'Compare quotes'!$B$4)*12,-FV('Compare quotes'!C9/1200,MAX(0,MIN('Compare quotes'!C12,'Compare quotes'!$B$4)*12-'Compare quotes'!C10),--PMT('Compare quotes'!C9/1200,'Compare quotes'!C11*12,'Compare quotes'!C8),'Compare quotes'!C8),0))</f>
        <v/>
      </c>
      <c r="D203">
        <f>IF(OR('Compare quotes'!D8="",'Compare quotes'!D8=0,A203&gt;MIN('Compare quotes'!D12,'Compare quotes'!$B$4)*12),0,-IF(A203&lt;='Compare quotes'!D10,'Compare quotes'!D8*'Compare quotes'!D9/1200,-PMT('Compare quotes'!D9/1200,'Compare quotes'!D11*12,'Compare quotes'!D8))-IF(A203=MIN('Compare quotes'!D12,'Compare quotes'!$B$4)*12,-FV('Compare quotes'!D9/1200,MAX(0,MIN('Compare quotes'!D12,'Compare quotes'!$B$4)*12-'Compare quotes'!D10),--PMT('Compare quotes'!D9/1200,'Compare quotes'!D11*12,'Compare quotes'!D8),'Compare quotes'!D8),0))</f>
        <v/>
      </c>
      <c r="E203">
        <f>IF(OR('Compare quotes'!E8="",'Compare quotes'!E8=0,A203&gt;MIN('Compare quotes'!E12,'Compare quotes'!$B$4)*12),0,-IF(A203&lt;='Compare quotes'!E10,'Compare quotes'!E8*'Compare quotes'!E9/1200,-PMT('Compare quotes'!E9/1200,'Compare quotes'!E11*12,'Compare quotes'!E8))-IF(A203=MIN('Compare quotes'!E12,'Compare quotes'!$B$4)*12,-FV('Compare quotes'!E9/1200,MAX(0,MIN('Compare quotes'!E12,'Compare quotes'!$B$4)*12-'Compare quotes'!E10),--PMT('Compare quotes'!E9/1200,'Compare quotes'!E11*12,'Compare quotes'!E8),'Compare quotes'!E8),0))</f>
        <v/>
      </c>
      <c r="F203">
        <f>IF(OR('Compare quotes'!F8="",'Compare quotes'!F8=0,A203&gt;MIN('Compare quotes'!F12,'Compare quotes'!$B$4)*12),0,-IF(A203&lt;='Compare quotes'!F10,'Compare quotes'!F8*'Compare quotes'!F9/1200,-PMT('Compare quotes'!F9/1200,'Compare quotes'!F11*12,'Compare quotes'!F8))-IF(A203=MIN('Compare quotes'!F12,'Compare quotes'!$B$4)*12,-FV('Compare quotes'!F9/1200,MAX(0,MIN('Compare quotes'!F12,'Compare quotes'!$B$4)*12-'Compare quotes'!F10),--PMT('Compare quotes'!F9/1200,'Compare quotes'!F11*12,'Compare quotes'!F8),'Compare quotes'!F8),0))</f>
        <v/>
      </c>
      <c r="G203">
        <f>IF(OR('Compare quotes'!G8="",'Compare quotes'!G8=0,A203&gt;MIN('Compare quotes'!G12,'Compare quotes'!$B$4)*12),0,-IF(A203&lt;='Compare quotes'!G10,'Compare quotes'!G8*'Compare quotes'!G9/1200,-PMT('Compare quotes'!G9/1200,'Compare quotes'!G11*12,'Compare quotes'!G8))-IF(A203=MIN('Compare quotes'!G12,'Compare quotes'!$B$4)*12,-FV('Compare quotes'!G9/1200,MAX(0,MIN('Compare quotes'!G12,'Compare quotes'!$B$4)*12-'Compare quotes'!G10),--PMT('Compare quotes'!G9/1200,'Compare quotes'!G11*12,'Compare quotes'!G8),'Compare quotes'!G8),0))</f>
        <v/>
      </c>
    </row>
    <row r="204">
      <c r="A204" t="n">
        <v>202</v>
      </c>
      <c r="B204">
        <f>IF(OR('Compare quotes'!B8="",'Compare quotes'!B8=0,A204&gt;MIN('Compare quotes'!B12,'Compare quotes'!$B$4)*12),0,-IF(A204&lt;='Compare quotes'!B10,'Compare quotes'!B8*'Compare quotes'!B9/1200,-PMT('Compare quotes'!B9/1200,'Compare quotes'!B11*12,'Compare quotes'!B8))-IF(A204=MIN('Compare quotes'!B12,'Compare quotes'!$B$4)*12,-FV('Compare quotes'!B9/1200,MAX(0,MIN('Compare quotes'!B12,'Compare quotes'!$B$4)*12-'Compare quotes'!B10),--PMT('Compare quotes'!B9/1200,'Compare quotes'!B11*12,'Compare quotes'!B8),'Compare quotes'!B8),0))</f>
        <v/>
      </c>
      <c r="C204">
        <f>IF(OR('Compare quotes'!C8="",'Compare quotes'!C8=0,A204&gt;MIN('Compare quotes'!C12,'Compare quotes'!$B$4)*12),0,-IF(A204&lt;='Compare quotes'!C10,'Compare quotes'!C8*'Compare quotes'!C9/1200,-PMT('Compare quotes'!C9/1200,'Compare quotes'!C11*12,'Compare quotes'!C8))-IF(A204=MIN('Compare quotes'!C12,'Compare quotes'!$B$4)*12,-FV('Compare quotes'!C9/1200,MAX(0,MIN('Compare quotes'!C12,'Compare quotes'!$B$4)*12-'Compare quotes'!C10),--PMT('Compare quotes'!C9/1200,'Compare quotes'!C11*12,'Compare quotes'!C8),'Compare quotes'!C8),0))</f>
        <v/>
      </c>
      <c r="D204">
        <f>IF(OR('Compare quotes'!D8="",'Compare quotes'!D8=0,A204&gt;MIN('Compare quotes'!D12,'Compare quotes'!$B$4)*12),0,-IF(A204&lt;='Compare quotes'!D10,'Compare quotes'!D8*'Compare quotes'!D9/1200,-PMT('Compare quotes'!D9/1200,'Compare quotes'!D11*12,'Compare quotes'!D8))-IF(A204=MIN('Compare quotes'!D12,'Compare quotes'!$B$4)*12,-FV('Compare quotes'!D9/1200,MAX(0,MIN('Compare quotes'!D12,'Compare quotes'!$B$4)*12-'Compare quotes'!D10),--PMT('Compare quotes'!D9/1200,'Compare quotes'!D11*12,'Compare quotes'!D8),'Compare quotes'!D8),0))</f>
        <v/>
      </c>
      <c r="E204">
        <f>IF(OR('Compare quotes'!E8="",'Compare quotes'!E8=0,A204&gt;MIN('Compare quotes'!E12,'Compare quotes'!$B$4)*12),0,-IF(A204&lt;='Compare quotes'!E10,'Compare quotes'!E8*'Compare quotes'!E9/1200,-PMT('Compare quotes'!E9/1200,'Compare quotes'!E11*12,'Compare quotes'!E8))-IF(A204=MIN('Compare quotes'!E12,'Compare quotes'!$B$4)*12,-FV('Compare quotes'!E9/1200,MAX(0,MIN('Compare quotes'!E12,'Compare quotes'!$B$4)*12-'Compare quotes'!E10),--PMT('Compare quotes'!E9/1200,'Compare quotes'!E11*12,'Compare quotes'!E8),'Compare quotes'!E8),0))</f>
        <v/>
      </c>
      <c r="F204">
        <f>IF(OR('Compare quotes'!F8="",'Compare quotes'!F8=0,A204&gt;MIN('Compare quotes'!F12,'Compare quotes'!$B$4)*12),0,-IF(A204&lt;='Compare quotes'!F10,'Compare quotes'!F8*'Compare quotes'!F9/1200,-PMT('Compare quotes'!F9/1200,'Compare quotes'!F11*12,'Compare quotes'!F8))-IF(A204=MIN('Compare quotes'!F12,'Compare quotes'!$B$4)*12,-FV('Compare quotes'!F9/1200,MAX(0,MIN('Compare quotes'!F12,'Compare quotes'!$B$4)*12-'Compare quotes'!F10),--PMT('Compare quotes'!F9/1200,'Compare quotes'!F11*12,'Compare quotes'!F8),'Compare quotes'!F8),0))</f>
        <v/>
      </c>
      <c r="G204">
        <f>IF(OR('Compare quotes'!G8="",'Compare quotes'!G8=0,A204&gt;MIN('Compare quotes'!G12,'Compare quotes'!$B$4)*12),0,-IF(A204&lt;='Compare quotes'!G10,'Compare quotes'!G8*'Compare quotes'!G9/1200,-PMT('Compare quotes'!G9/1200,'Compare quotes'!G11*12,'Compare quotes'!G8))-IF(A204=MIN('Compare quotes'!G12,'Compare quotes'!$B$4)*12,-FV('Compare quotes'!G9/1200,MAX(0,MIN('Compare quotes'!G12,'Compare quotes'!$B$4)*12-'Compare quotes'!G10),--PMT('Compare quotes'!G9/1200,'Compare quotes'!G11*12,'Compare quotes'!G8),'Compare quotes'!G8),0))</f>
        <v/>
      </c>
    </row>
    <row r="205">
      <c r="A205" t="n">
        <v>203</v>
      </c>
      <c r="B205">
        <f>IF(OR('Compare quotes'!B8="",'Compare quotes'!B8=0,A205&gt;MIN('Compare quotes'!B12,'Compare quotes'!$B$4)*12),0,-IF(A205&lt;='Compare quotes'!B10,'Compare quotes'!B8*'Compare quotes'!B9/1200,-PMT('Compare quotes'!B9/1200,'Compare quotes'!B11*12,'Compare quotes'!B8))-IF(A205=MIN('Compare quotes'!B12,'Compare quotes'!$B$4)*12,-FV('Compare quotes'!B9/1200,MAX(0,MIN('Compare quotes'!B12,'Compare quotes'!$B$4)*12-'Compare quotes'!B10),--PMT('Compare quotes'!B9/1200,'Compare quotes'!B11*12,'Compare quotes'!B8),'Compare quotes'!B8),0))</f>
        <v/>
      </c>
      <c r="C205">
        <f>IF(OR('Compare quotes'!C8="",'Compare quotes'!C8=0,A205&gt;MIN('Compare quotes'!C12,'Compare quotes'!$B$4)*12),0,-IF(A205&lt;='Compare quotes'!C10,'Compare quotes'!C8*'Compare quotes'!C9/1200,-PMT('Compare quotes'!C9/1200,'Compare quotes'!C11*12,'Compare quotes'!C8))-IF(A205=MIN('Compare quotes'!C12,'Compare quotes'!$B$4)*12,-FV('Compare quotes'!C9/1200,MAX(0,MIN('Compare quotes'!C12,'Compare quotes'!$B$4)*12-'Compare quotes'!C10),--PMT('Compare quotes'!C9/1200,'Compare quotes'!C11*12,'Compare quotes'!C8),'Compare quotes'!C8),0))</f>
        <v/>
      </c>
      <c r="D205">
        <f>IF(OR('Compare quotes'!D8="",'Compare quotes'!D8=0,A205&gt;MIN('Compare quotes'!D12,'Compare quotes'!$B$4)*12),0,-IF(A205&lt;='Compare quotes'!D10,'Compare quotes'!D8*'Compare quotes'!D9/1200,-PMT('Compare quotes'!D9/1200,'Compare quotes'!D11*12,'Compare quotes'!D8))-IF(A205=MIN('Compare quotes'!D12,'Compare quotes'!$B$4)*12,-FV('Compare quotes'!D9/1200,MAX(0,MIN('Compare quotes'!D12,'Compare quotes'!$B$4)*12-'Compare quotes'!D10),--PMT('Compare quotes'!D9/1200,'Compare quotes'!D11*12,'Compare quotes'!D8),'Compare quotes'!D8),0))</f>
        <v/>
      </c>
      <c r="E205">
        <f>IF(OR('Compare quotes'!E8="",'Compare quotes'!E8=0,A205&gt;MIN('Compare quotes'!E12,'Compare quotes'!$B$4)*12),0,-IF(A205&lt;='Compare quotes'!E10,'Compare quotes'!E8*'Compare quotes'!E9/1200,-PMT('Compare quotes'!E9/1200,'Compare quotes'!E11*12,'Compare quotes'!E8))-IF(A205=MIN('Compare quotes'!E12,'Compare quotes'!$B$4)*12,-FV('Compare quotes'!E9/1200,MAX(0,MIN('Compare quotes'!E12,'Compare quotes'!$B$4)*12-'Compare quotes'!E10),--PMT('Compare quotes'!E9/1200,'Compare quotes'!E11*12,'Compare quotes'!E8),'Compare quotes'!E8),0))</f>
        <v/>
      </c>
      <c r="F205">
        <f>IF(OR('Compare quotes'!F8="",'Compare quotes'!F8=0,A205&gt;MIN('Compare quotes'!F12,'Compare quotes'!$B$4)*12),0,-IF(A205&lt;='Compare quotes'!F10,'Compare quotes'!F8*'Compare quotes'!F9/1200,-PMT('Compare quotes'!F9/1200,'Compare quotes'!F11*12,'Compare quotes'!F8))-IF(A205=MIN('Compare quotes'!F12,'Compare quotes'!$B$4)*12,-FV('Compare quotes'!F9/1200,MAX(0,MIN('Compare quotes'!F12,'Compare quotes'!$B$4)*12-'Compare quotes'!F10),--PMT('Compare quotes'!F9/1200,'Compare quotes'!F11*12,'Compare quotes'!F8),'Compare quotes'!F8),0))</f>
        <v/>
      </c>
      <c r="G205">
        <f>IF(OR('Compare quotes'!G8="",'Compare quotes'!G8=0,A205&gt;MIN('Compare quotes'!G12,'Compare quotes'!$B$4)*12),0,-IF(A205&lt;='Compare quotes'!G10,'Compare quotes'!G8*'Compare quotes'!G9/1200,-PMT('Compare quotes'!G9/1200,'Compare quotes'!G11*12,'Compare quotes'!G8))-IF(A205=MIN('Compare quotes'!G12,'Compare quotes'!$B$4)*12,-FV('Compare quotes'!G9/1200,MAX(0,MIN('Compare quotes'!G12,'Compare quotes'!$B$4)*12-'Compare quotes'!G10),--PMT('Compare quotes'!G9/1200,'Compare quotes'!G11*12,'Compare quotes'!G8),'Compare quotes'!G8),0))</f>
        <v/>
      </c>
    </row>
    <row r="206">
      <c r="A206" t="n">
        <v>204</v>
      </c>
      <c r="B206">
        <f>IF(OR('Compare quotes'!B8="",'Compare quotes'!B8=0,A206&gt;MIN('Compare quotes'!B12,'Compare quotes'!$B$4)*12),0,-IF(A206&lt;='Compare quotes'!B10,'Compare quotes'!B8*'Compare quotes'!B9/1200,-PMT('Compare quotes'!B9/1200,'Compare quotes'!B11*12,'Compare quotes'!B8))-IF(A206=MIN('Compare quotes'!B12,'Compare quotes'!$B$4)*12,-FV('Compare quotes'!B9/1200,MAX(0,MIN('Compare quotes'!B12,'Compare quotes'!$B$4)*12-'Compare quotes'!B10),--PMT('Compare quotes'!B9/1200,'Compare quotes'!B11*12,'Compare quotes'!B8),'Compare quotes'!B8),0))</f>
        <v/>
      </c>
      <c r="C206">
        <f>IF(OR('Compare quotes'!C8="",'Compare quotes'!C8=0,A206&gt;MIN('Compare quotes'!C12,'Compare quotes'!$B$4)*12),0,-IF(A206&lt;='Compare quotes'!C10,'Compare quotes'!C8*'Compare quotes'!C9/1200,-PMT('Compare quotes'!C9/1200,'Compare quotes'!C11*12,'Compare quotes'!C8))-IF(A206=MIN('Compare quotes'!C12,'Compare quotes'!$B$4)*12,-FV('Compare quotes'!C9/1200,MAX(0,MIN('Compare quotes'!C12,'Compare quotes'!$B$4)*12-'Compare quotes'!C10),--PMT('Compare quotes'!C9/1200,'Compare quotes'!C11*12,'Compare quotes'!C8),'Compare quotes'!C8),0))</f>
        <v/>
      </c>
      <c r="D206">
        <f>IF(OR('Compare quotes'!D8="",'Compare quotes'!D8=0,A206&gt;MIN('Compare quotes'!D12,'Compare quotes'!$B$4)*12),0,-IF(A206&lt;='Compare quotes'!D10,'Compare quotes'!D8*'Compare quotes'!D9/1200,-PMT('Compare quotes'!D9/1200,'Compare quotes'!D11*12,'Compare quotes'!D8))-IF(A206=MIN('Compare quotes'!D12,'Compare quotes'!$B$4)*12,-FV('Compare quotes'!D9/1200,MAX(0,MIN('Compare quotes'!D12,'Compare quotes'!$B$4)*12-'Compare quotes'!D10),--PMT('Compare quotes'!D9/1200,'Compare quotes'!D11*12,'Compare quotes'!D8),'Compare quotes'!D8),0))</f>
        <v/>
      </c>
      <c r="E206">
        <f>IF(OR('Compare quotes'!E8="",'Compare quotes'!E8=0,A206&gt;MIN('Compare quotes'!E12,'Compare quotes'!$B$4)*12),0,-IF(A206&lt;='Compare quotes'!E10,'Compare quotes'!E8*'Compare quotes'!E9/1200,-PMT('Compare quotes'!E9/1200,'Compare quotes'!E11*12,'Compare quotes'!E8))-IF(A206=MIN('Compare quotes'!E12,'Compare quotes'!$B$4)*12,-FV('Compare quotes'!E9/1200,MAX(0,MIN('Compare quotes'!E12,'Compare quotes'!$B$4)*12-'Compare quotes'!E10),--PMT('Compare quotes'!E9/1200,'Compare quotes'!E11*12,'Compare quotes'!E8),'Compare quotes'!E8),0))</f>
        <v/>
      </c>
      <c r="F206">
        <f>IF(OR('Compare quotes'!F8="",'Compare quotes'!F8=0,A206&gt;MIN('Compare quotes'!F12,'Compare quotes'!$B$4)*12),0,-IF(A206&lt;='Compare quotes'!F10,'Compare quotes'!F8*'Compare quotes'!F9/1200,-PMT('Compare quotes'!F9/1200,'Compare quotes'!F11*12,'Compare quotes'!F8))-IF(A206=MIN('Compare quotes'!F12,'Compare quotes'!$B$4)*12,-FV('Compare quotes'!F9/1200,MAX(0,MIN('Compare quotes'!F12,'Compare quotes'!$B$4)*12-'Compare quotes'!F10),--PMT('Compare quotes'!F9/1200,'Compare quotes'!F11*12,'Compare quotes'!F8),'Compare quotes'!F8),0))</f>
        <v/>
      </c>
      <c r="G206">
        <f>IF(OR('Compare quotes'!G8="",'Compare quotes'!G8=0,A206&gt;MIN('Compare quotes'!G12,'Compare quotes'!$B$4)*12),0,-IF(A206&lt;='Compare quotes'!G10,'Compare quotes'!G8*'Compare quotes'!G9/1200,-PMT('Compare quotes'!G9/1200,'Compare quotes'!G11*12,'Compare quotes'!G8))-IF(A206=MIN('Compare quotes'!G12,'Compare quotes'!$B$4)*12,-FV('Compare quotes'!G9/1200,MAX(0,MIN('Compare quotes'!G12,'Compare quotes'!$B$4)*12-'Compare quotes'!G10),--PMT('Compare quotes'!G9/1200,'Compare quotes'!G11*12,'Compare quotes'!G8),'Compare quotes'!G8),0))</f>
        <v/>
      </c>
    </row>
    <row r="207">
      <c r="A207" t="n">
        <v>205</v>
      </c>
      <c r="B207">
        <f>IF(OR('Compare quotes'!B8="",'Compare quotes'!B8=0,A207&gt;MIN('Compare quotes'!B12,'Compare quotes'!$B$4)*12),0,-IF(A207&lt;='Compare quotes'!B10,'Compare quotes'!B8*'Compare quotes'!B9/1200,-PMT('Compare quotes'!B9/1200,'Compare quotes'!B11*12,'Compare quotes'!B8))-IF(A207=MIN('Compare quotes'!B12,'Compare quotes'!$B$4)*12,-FV('Compare quotes'!B9/1200,MAX(0,MIN('Compare quotes'!B12,'Compare quotes'!$B$4)*12-'Compare quotes'!B10),--PMT('Compare quotes'!B9/1200,'Compare quotes'!B11*12,'Compare quotes'!B8),'Compare quotes'!B8),0))</f>
        <v/>
      </c>
      <c r="C207">
        <f>IF(OR('Compare quotes'!C8="",'Compare quotes'!C8=0,A207&gt;MIN('Compare quotes'!C12,'Compare quotes'!$B$4)*12),0,-IF(A207&lt;='Compare quotes'!C10,'Compare quotes'!C8*'Compare quotes'!C9/1200,-PMT('Compare quotes'!C9/1200,'Compare quotes'!C11*12,'Compare quotes'!C8))-IF(A207=MIN('Compare quotes'!C12,'Compare quotes'!$B$4)*12,-FV('Compare quotes'!C9/1200,MAX(0,MIN('Compare quotes'!C12,'Compare quotes'!$B$4)*12-'Compare quotes'!C10),--PMT('Compare quotes'!C9/1200,'Compare quotes'!C11*12,'Compare quotes'!C8),'Compare quotes'!C8),0))</f>
        <v/>
      </c>
      <c r="D207">
        <f>IF(OR('Compare quotes'!D8="",'Compare quotes'!D8=0,A207&gt;MIN('Compare quotes'!D12,'Compare quotes'!$B$4)*12),0,-IF(A207&lt;='Compare quotes'!D10,'Compare quotes'!D8*'Compare quotes'!D9/1200,-PMT('Compare quotes'!D9/1200,'Compare quotes'!D11*12,'Compare quotes'!D8))-IF(A207=MIN('Compare quotes'!D12,'Compare quotes'!$B$4)*12,-FV('Compare quotes'!D9/1200,MAX(0,MIN('Compare quotes'!D12,'Compare quotes'!$B$4)*12-'Compare quotes'!D10),--PMT('Compare quotes'!D9/1200,'Compare quotes'!D11*12,'Compare quotes'!D8),'Compare quotes'!D8),0))</f>
        <v/>
      </c>
      <c r="E207">
        <f>IF(OR('Compare quotes'!E8="",'Compare quotes'!E8=0,A207&gt;MIN('Compare quotes'!E12,'Compare quotes'!$B$4)*12),0,-IF(A207&lt;='Compare quotes'!E10,'Compare quotes'!E8*'Compare quotes'!E9/1200,-PMT('Compare quotes'!E9/1200,'Compare quotes'!E11*12,'Compare quotes'!E8))-IF(A207=MIN('Compare quotes'!E12,'Compare quotes'!$B$4)*12,-FV('Compare quotes'!E9/1200,MAX(0,MIN('Compare quotes'!E12,'Compare quotes'!$B$4)*12-'Compare quotes'!E10),--PMT('Compare quotes'!E9/1200,'Compare quotes'!E11*12,'Compare quotes'!E8),'Compare quotes'!E8),0))</f>
        <v/>
      </c>
      <c r="F207">
        <f>IF(OR('Compare quotes'!F8="",'Compare quotes'!F8=0,A207&gt;MIN('Compare quotes'!F12,'Compare quotes'!$B$4)*12),0,-IF(A207&lt;='Compare quotes'!F10,'Compare quotes'!F8*'Compare quotes'!F9/1200,-PMT('Compare quotes'!F9/1200,'Compare quotes'!F11*12,'Compare quotes'!F8))-IF(A207=MIN('Compare quotes'!F12,'Compare quotes'!$B$4)*12,-FV('Compare quotes'!F9/1200,MAX(0,MIN('Compare quotes'!F12,'Compare quotes'!$B$4)*12-'Compare quotes'!F10),--PMT('Compare quotes'!F9/1200,'Compare quotes'!F11*12,'Compare quotes'!F8),'Compare quotes'!F8),0))</f>
        <v/>
      </c>
      <c r="G207">
        <f>IF(OR('Compare quotes'!G8="",'Compare quotes'!G8=0,A207&gt;MIN('Compare quotes'!G12,'Compare quotes'!$B$4)*12),0,-IF(A207&lt;='Compare quotes'!G10,'Compare quotes'!G8*'Compare quotes'!G9/1200,-PMT('Compare quotes'!G9/1200,'Compare quotes'!G11*12,'Compare quotes'!G8))-IF(A207=MIN('Compare quotes'!G12,'Compare quotes'!$B$4)*12,-FV('Compare quotes'!G9/1200,MAX(0,MIN('Compare quotes'!G12,'Compare quotes'!$B$4)*12-'Compare quotes'!G10),--PMT('Compare quotes'!G9/1200,'Compare quotes'!G11*12,'Compare quotes'!G8),'Compare quotes'!G8),0))</f>
        <v/>
      </c>
    </row>
    <row r="208">
      <c r="A208" t="n">
        <v>206</v>
      </c>
      <c r="B208">
        <f>IF(OR('Compare quotes'!B8="",'Compare quotes'!B8=0,A208&gt;MIN('Compare quotes'!B12,'Compare quotes'!$B$4)*12),0,-IF(A208&lt;='Compare quotes'!B10,'Compare quotes'!B8*'Compare quotes'!B9/1200,-PMT('Compare quotes'!B9/1200,'Compare quotes'!B11*12,'Compare quotes'!B8))-IF(A208=MIN('Compare quotes'!B12,'Compare quotes'!$B$4)*12,-FV('Compare quotes'!B9/1200,MAX(0,MIN('Compare quotes'!B12,'Compare quotes'!$B$4)*12-'Compare quotes'!B10),--PMT('Compare quotes'!B9/1200,'Compare quotes'!B11*12,'Compare quotes'!B8),'Compare quotes'!B8),0))</f>
        <v/>
      </c>
      <c r="C208">
        <f>IF(OR('Compare quotes'!C8="",'Compare quotes'!C8=0,A208&gt;MIN('Compare quotes'!C12,'Compare quotes'!$B$4)*12),0,-IF(A208&lt;='Compare quotes'!C10,'Compare quotes'!C8*'Compare quotes'!C9/1200,-PMT('Compare quotes'!C9/1200,'Compare quotes'!C11*12,'Compare quotes'!C8))-IF(A208=MIN('Compare quotes'!C12,'Compare quotes'!$B$4)*12,-FV('Compare quotes'!C9/1200,MAX(0,MIN('Compare quotes'!C12,'Compare quotes'!$B$4)*12-'Compare quotes'!C10),--PMT('Compare quotes'!C9/1200,'Compare quotes'!C11*12,'Compare quotes'!C8),'Compare quotes'!C8),0))</f>
        <v/>
      </c>
      <c r="D208">
        <f>IF(OR('Compare quotes'!D8="",'Compare quotes'!D8=0,A208&gt;MIN('Compare quotes'!D12,'Compare quotes'!$B$4)*12),0,-IF(A208&lt;='Compare quotes'!D10,'Compare quotes'!D8*'Compare quotes'!D9/1200,-PMT('Compare quotes'!D9/1200,'Compare quotes'!D11*12,'Compare quotes'!D8))-IF(A208=MIN('Compare quotes'!D12,'Compare quotes'!$B$4)*12,-FV('Compare quotes'!D9/1200,MAX(0,MIN('Compare quotes'!D12,'Compare quotes'!$B$4)*12-'Compare quotes'!D10),--PMT('Compare quotes'!D9/1200,'Compare quotes'!D11*12,'Compare quotes'!D8),'Compare quotes'!D8),0))</f>
        <v/>
      </c>
      <c r="E208">
        <f>IF(OR('Compare quotes'!E8="",'Compare quotes'!E8=0,A208&gt;MIN('Compare quotes'!E12,'Compare quotes'!$B$4)*12),0,-IF(A208&lt;='Compare quotes'!E10,'Compare quotes'!E8*'Compare quotes'!E9/1200,-PMT('Compare quotes'!E9/1200,'Compare quotes'!E11*12,'Compare quotes'!E8))-IF(A208=MIN('Compare quotes'!E12,'Compare quotes'!$B$4)*12,-FV('Compare quotes'!E9/1200,MAX(0,MIN('Compare quotes'!E12,'Compare quotes'!$B$4)*12-'Compare quotes'!E10),--PMT('Compare quotes'!E9/1200,'Compare quotes'!E11*12,'Compare quotes'!E8),'Compare quotes'!E8),0))</f>
        <v/>
      </c>
      <c r="F208">
        <f>IF(OR('Compare quotes'!F8="",'Compare quotes'!F8=0,A208&gt;MIN('Compare quotes'!F12,'Compare quotes'!$B$4)*12),0,-IF(A208&lt;='Compare quotes'!F10,'Compare quotes'!F8*'Compare quotes'!F9/1200,-PMT('Compare quotes'!F9/1200,'Compare quotes'!F11*12,'Compare quotes'!F8))-IF(A208=MIN('Compare quotes'!F12,'Compare quotes'!$B$4)*12,-FV('Compare quotes'!F9/1200,MAX(0,MIN('Compare quotes'!F12,'Compare quotes'!$B$4)*12-'Compare quotes'!F10),--PMT('Compare quotes'!F9/1200,'Compare quotes'!F11*12,'Compare quotes'!F8),'Compare quotes'!F8),0))</f>
        <v/>
      </c>
      <c r="G208">
        <f>IF(OR('Compare quotes'!G8="",'Compare quotes'!G8=0,A208&gt;MIN('Compare quotes'!G12,'Compare quotes'!$B$4)*12),0,-IF(A208&lt;='Compare quotes'!G10,'Compare quotes'!G8*'Compare quotes'!G9/1200,-PMT('Compare quotes'!G9/1200,'Compare quotes'!G11*12,'Compare quotes'!G8))-IF(A208=MIN('Compare quotes'!G12,'Compare quotes'!$B$4)*12,-FV('Compare quotes'!G9/1200,MAX(0,MIN('Compare quotes'!G12,'Compare quotes'!$B$4)*12-'Compare quotes'!G10),--PMT('Compare quotes'!G9/1200,'Compare quotes'!G11*12,'Compare quotes'!G8),'Compare quotes'!G8),0))</f>
        <v/>
      </c>
    </row>
    <row r="209">
      <c r="A209" t="n">
        <v>207</v>
      </c>
      <c r="B209">
        <f>IF(OR('Compare quotes'!B8="",'Compare quotes'!B8=0,A209&gt;MIN('Compare quotes'!B12,'Compare quotes'!$B$4)*12),0,-IF(A209&lt;='Compare quotes'!B10,'Compare quotes'!B8*'Compare quotes'!B9/1200,-PMT('Compare quotes'!B9/1200,'Compare quotes'!B11*12,'Compare quotes'!B8))-IF(A209=MIN('Compare quotes'!B12,'Compare quotes'!$B$4)*12,-FV('Compare quotes'!B9/1200,MAX(0,MIN('Compare quotes'!B12,'Compare quotes'!$B$4)*12-'Compare quotes'!B10),--PMT('Compare quotes'!B9/1200,'Compare quotes'!B11*12,'Compare quotes'!B8),'Compare quotes'!B8),0))</f>
        <v/>
      </c>
      <c r="C209">
        <f>IF(OR('Compare quotes'!C8="",'Compare quotes'!C8=0,A209&gt;MIN('Compare quotes'!C12,'Compare quotes'!$B$4)*12),0,-IF(A209&lt;='Compare quotes'!C10,'Compare quotes'!C8*'Compare quotes'!C9/1200,-PMT('Compare quotes'!C9/1200,'Compare quotes'!C11*12,'Compare quotes'!C8))-IF(A209=MIN('Compare quotes'!C12,'Compare quotes'!$B$4)*12,-FV('Compare quotes'!C9/1200,MAX(0,MIN('Compare quotes'!C12,'Compare quotes'!$B$4)*12-'Compare quotes'!C10),--PMT('Compare quotes'!C9/1200,'Compare quotes'!C11*12,'Compare quotes'!C8),'Compare quotes'!C8),0))</f>
        <v/>
      </c>
      <c r="D209">
        <f>IF(OR('Compare quotes'!D8="",'Compare quotes'!D8=0,A209&gt;MIN('Compare quotes'!D12,'Compare quotes'!$B$4)*12),0,-IF(A209&lt;='Compare quotes'!D10,'Compare quotes'!D8*'Compare quotes'!D9/1200,-PMT('Compare quotes'!D9/1200,'Compare quotes'!D11*12,'Compare quotes'!D8))-IF(A209=MIN('Compare quotes'!D12,'Compare quotes'!$B$4)*12,-FV('Compare quotes'!D9/1200,MAX(0,MIN('Compare quotes'!D12,'Compare quotes'!$B$4)*12-'Compare quotes'!D10),--PMT('Compare quotes'!D9/1200,'Compare quotes'!D11*12,'Compare quotes'!D8),'Compare quotes'!D8),0))</f>
        <v/>
      </c>
      <c r="E209">
        <f>IF(OR('Compare quotes'!E8="",'Compare quotes'!E8=0,A209&gt;MIN('Compare quotes'!E12,'Compare quotes'!$B$4)*12),0,-IF(A209&lt;='Compare quotes'!E10,'Compare quotes'!E8*'Compare quotes'!E9/1200,-PMT('Compare quotes'!E9/1200,'Compare quotes'!E11*12,'Compare quotes'!E8))-IF(A209=MIN('Compare quotes'!E12,'Compare quotes'!$B$4)*12,-FV('Compare quotes'!E9/1200,MAX(0,MIN('Compare quotes'!E12,'Compare quotes'!$B$4)*12-'Compare quotes'!E10),--PMT('Compare quotes'!E9/1200,'Compare quotes'!E11*12,'Compare quotes'!E8),'Compare quotes'!E8),0))</f>
        <v/>
      </c>
      <c r="F209">
        <f>IF(OR('Compare quotes'!F8="",'Compare quotes'!F8=0,A209&gt;MIN('Compare quotes'!F12,'Compare quotes'!$B$4)*12),0,-IF(A209&lt;='Compare quotes'!F10,'Compare quotes'!F8*'Compare quotes'!F9/1200,-PMT('Compare quotes'!F9/1200,'Compare quotes'!F11*12,'Compare quotes'!F8))-IF(A209=MIN('Compare quotes'!F12,'Compare quotes'!$B$4)*12,-FV('Compare quotes'!F9/1200,MAX(0,MIN('Compare quotes'!F12,'Compare quotes'!$B$4)*12-'Compare quotes'!F10),--PMT('Compare quotes'!F9/1200,'Compare quotes'!F11*12,'Compare quotes'!F8),'Compare quotes'!F8),0))</f>
        <v/>
      </c>
      <c r="G209">
        <f>IF(OR('Compare quotes'!G8="",'Compare quotes'!G8=0,A209&gt;MIN('Compare quotes'!G12,'Compare quotes'!$B$4)*12),0,-IF(A209&lt;='Compare quotes'!G10,'Compare quotes'!G8*'Compare quotes'!G9/1200,-PMT('Compare quotes'!G9/1200,'Compare quotes'!G11*12,'Compare quotes'!G8))-IF(A209=MIN('Compare quotes'!G12,'Compare quotes'!$B$4)*12,-FV('Compare quotes'!G9/1200,MAX(0,MIN('Compare quotes'!G12,'Compare quotes'!$B$4)*12-'Compare quotes'!G10),--PMT('Compare quotes'!G9/1200,'Compare quotes'!G11*12,'Compare quotes'!G8),'Compare quotes'!G8),0))</f>
        <v/>
      </c>
    </row>
    <row r="210">
      <c r="A210" t="n">
        <v>208</v>
      </c>
      <c r="B210">
        <f>IF(OR('Compare quotes'!B8="",'Compare quotes'!B8=0,A210&gt;MIN('Compare quotes'!B12,'Compare quotes'!$B$4)*12),0,-IF(A210&lt;='Compare quotes'!B10,'Compare quotes'!B8*'Compare quotes'!B9/1200,-PMT('Compare quotes'!B9/1200,'Compare quotes'!B11*12,'Compare quotes'!B8))-IF(A210=MIN('Compare quotes'!B12,'Compare quotes'!$B$4)*12,-FV('Compare quotes'!B9/1200,MAX(0,MIN('Compare quotes'!B12,'Compare quotes'!$B$4)*12-'Compare quotes'!B10),--PMT('Compare quotes'!B9/1200,'Compare quotes'!B11*12,'Compare quotes'!B8),'Compare quotes'!B8),0))</f>
        <v/>
      </c>
      <c r="C210">
        <f>IF(OR('Compare quotes'!C8="",'Compare quotes'!C8=0,A210&gt;MIN('Compare quotes'!C12,'Compare quotes'!$B$4)*12),0,-IF(A210&lt;='Compare quotes'!C10,'Compare quotes'!C8*'Compare quotes'!C9/1200,-PMT('Compare quotes'!C9/1200,'Compare quotes'!C11*12,'Compare quotes'!C8))-IF(A210=MIN('Compare quotes'!C12,'Compare quotes'!$B$4)*12,-FV('Compare quotes'!C9/1200,MAX(0,MIN('Compare quotes'!C12,'Compare quotes'!$B$4)*12-'Compare quotes'!C10),--PMT('Compare quotes'!C9/1200,'Compare quotes'!C11*12,'Compare quotes'!C8),'Compare quotes'!C8),0))</f>
        <v/>
      </c>
      <c r="D210">
        <f>IF(OR('Compare quotes'!D8="",'Compare quotes'!D8=0,A210&gt;MIN('Compare quotes'!D12,'Compare quotes'!$B$4)*12),0,-IF(A210&lt;='Compare quotes'!D10,'Compare quotes'!D8*'Compare quotes'!D9/1200,-PMT('Compare quotes'!D9/1200,'Compare quotes'!D11*12,'Compare quotes'!D8))-IF(A210=MIN('Compare quotes'!D12,'Compare quotes'!$B$4)*12,-FV('Compare quotes'!D9/1200,MAX(0,MIN('Compare quotes'!D12,'Compare quotes'!$B$4)*12-'Compare quotes'!D10),--PMT('Compare quotes'!D9/1200,'Compare quotes'!D11*12,'Compare quotes'!D8),'Compare quotes'!D8),0))</f>
        <v/>
      </c>
      <c r="E210">
        <f>IF(OR('Compare quotes'!E8="",'Compare quotes'!E8=0,A210&gt;MIN('Compare quotes'!E12,'Compare quotes'!$B$4)*12),0,-IF(A210&lt;='Compare quotes'!E10,'Compare quotes'!E8*'Compare quotes'!E9/1200,-PMT('Compare quotes'!E9/1200,'Compare quotes'!E11*12,'Compare quotes'!E8))-IF(A210=MIN('Compare quotes'!E12,'Compare quotes'!$B$4)*12,-FV('Compare quotes'!E9/1200,MAX(0,MIN('Compare quotes'!E12,'Compare quotes'!$B$4)*12-'Compare quotes'!E10),--PMT('Compare quotes'!E9/1200,'Compare quotes'!E11*12,'Compare quotes'!E8),'Compare quotes'!E8),0))</f>
        <v/>
      </c>
      <c r="F210">
        <f>IF(OR('Compare quotes'!F8="",'Compare quotes'!F8=0,A210&gt;MIN('Compare quotes'!F12,'Compare quotes'!$B$4)*12),0,-IF(A210&lt;='Compare quotes'!F10,'Compare quotes'!F8*'Compare quotes'!F9/1200,-PMT('Compare quotes'!F9/1200,'Compare quotes'!F11*12,'Compare quotes'!F8))-IF(A210=MIN('Compare quotes'!F12,'Compare quotes'!$B$4)*12,-FV('Compare quotes'!F9/1200,MAX(0,MIN('Compare quotes'!F12,'Compare quotes'!$B$4)*12-'Compare quotes'!F10),--PMT('Compare quotes'!F9/1200,'Compare quotes'!F11*12,'Compare quotes'!F8),'Compare quotes'!F8),0))</f>
        <v/>
      </c>
      <c r="G210">
        <f>IF(OR('Compare quotes'!G8="",'Compare quotes'!G8=0,A210&gt;MIN('Compare quotes'!G12,'Compare quotes'!$B$4)*12),0,-IF(A210&lt;='Compare quotes'!G10,'Compare quotes'!G8*'Compare quotes'!G9/1200,-PMT('Compare quotes'!G9/1200,'Compare quotes'!G11*12,'Compare quotes'!G8))-IF(A210=MIN('Compare quotes'!G12,'Compare quotes'!$B$4)*12,-FV('Compare quotes'!G9/1200,MAX(0,MIN('Compare quotes'!G12,'Compare quotes'!$B$4)*12-'Compare quotes'!G10),--PMT('Compare quotes'!G9/1200,'Compare quotes'!G11*12,'Compare quotes'!G8),'Compare quotes'!G8),0))</f>
        <v/>
      </c>
    </row>
    <row r="211">
      <c r="A211" t="n">
        <v>209</v>
      </c>
      <c r="B211">
        <f>IF(OR('Compare quotes'!B8="",'Compare quotes'!B8=0,A211&gt;MIN('Compare quotes'!B12,'Compare quotes'!$B$4)*12),0,-IF(A211&lt;='Compare quotes'!B10,'Compare quotes'!B8*'Compare quotes'!B9/1200,-PMT('Compare quotes'!B9/1200,'Compare quotes'!B11*12,'Compare quotes'!B8))-IF(A211=MIN('Compare quotes'!B12,'Compare quotes'!$B$4)*12,-FV('Compare quotes'!B9/1200,MAX(0,MIN('Compare quotes'!B12,'Compare quotes'!$B$4)*12-'Compare quotes'!B10),--PMT('Compare quotes'!B9/1200,'Compare quotes'!B11*12,'Compare quotes'!B8),'Compare quotes'!B8),0))</f>
        <v/>
      </c>
      <c r="C211">
        <f>IF(OR('Compare quotes'!C8="",'Compare quotes'!C8=0,A211&gt;MIN('Compare quotes'!C12,'Compare quotes'!$B$4)*12),0,-IF(A211&lt;='Compare quotes'!C10,'Compare quotes'!C8*'Compare quotes'!C9/1200,-PMT('Compare quotes'!C9/1200,'Compare quotes'!C11*12,'Compare quotes'!C8))-IF(A211=MIN('Compare quotes'!C12,'Compare quotes'!$B$4)*12,-FV('Compare quotes'!C9/1200,MAX(0,MIN('Compare quotes'!C12,'Compare quotes'!$B$4)*12-'Compare quotes'!C10),--PMT('Compare quotes'!C9/1200,'Compare quotes'!C11*12,'Compare quotes'!C8),'Compare quotes'!C8),0))</f>
        <v/>
      </c>
      <c r="D211">
        <f>IF(OR('Compare quotes'!D8="",'Compare quotes'!D8=0,A211&gt;MIN('Compare quotes'!D12,'Compare quotes'!$B$4)*12),0,-IF(A211&lt;='Compare quotes'!D10,'Compare quotes'!D8*'Compare quotes'!D9/1200,-PMT('Compare quotes'!D9/1200,'Compare quotes'!D11*12,'Compare quotes'!D8))-IF(A211=MIN('Compare quotes'!D12,'Compare quotes'!$B$4)*12,-FV('Compare quotes'!D9/1200,MAX(0,MIN('Compare quotes'!D12,'Compare quotes'!$B$4)*12-'Compare quotes'!D10),--PMT('Compare quotes'!D9/1200,'Compare quotes'!D11*12,'Compare quotes'!D8),'Compare quotes'!D8),0))</f>
        <v/>
      </c>
      <c r="E211">
        <f>IF(OR('Compare quotes'!E8="",'Compare quotes'!E8=0,A211&gt;MIN('Compare quotes'!E12,'Compare quotes'!$B$4)*12),0,-IF(A211&lt;='Compare quotes'!E10,'Compare quotes'!E8*'Compare quotes'!E9/1200,-PMT('Compare quotes'!E9/1200,'Compare quotes'!E11*12,'Compare quotes'!E8))-IF(A211=MIN('Compare quotes'!E12,'Compare quotes'!$B$4)*12,-FV('Compare quotes'!E9/1200,MAX(0,MIN('Compare quotes'!E12,'Compare quotes'!$B$4)*12-'Compare quotes'!E10),--PMT('Compare quotes'!E9/1200,'Compare quotes'!E11*12,'Compare quotes'!E8),'Compare quotes'!E8),0))</f>
        <v/>
      </c>
      <c r="F211">
        <f>IF(OR('Compare quotes'!F8="",'Compare quotes'!F8=0,A211&gt;MIN('Compare quotes'!F12,'Compare quotes'!$B$4)*12),0,-IF(A211&lt;='Compare quotes'!F10,'Compare quotes'!F8*'Compare quotes'!F9/1200,-PMT('Compare quotes'!F9/1200,'Compare quotes'!F11*12,'Compare quotes'!F8))-IF(A211=MIN('Compare quotes'!F12,'Compare quotes'!$B$4)*12,-FV('Compare quotes'!F9/1200,MAX(0,MIN('Compare quotes'!F12,'Compare quotes'!$B$4)*12-'Compare quotes'!F10),--PMT('Compare quotes'!F9/1200,'Compare quotes'!F11*12,'Compare quotes'!F8),'Compare quotes'!F8),0))</f>
        <v/>
      </c>
      <c r="G211">
        <f>IF(OR('Compare quotes'!G8="",'Compare quotes'!G8=0,A211&gt;MIN('Compare quotes'!G12,'Compare quotes'!$B$4)*12),0,-IF(A211&lt;='Compare quotes'!G10,'Compare quotes'!G8*'Compare quotes'!G9/1200,-PMT('Compare quotes'!G9/1200,'Compare quotes'!G11*12,'Compare quotes'!G8))-IF(A211=MIN('Compare quotes'!G12,'Compare quotes'!$B$4)*12,-FV('Compare quotes'!G9/1200,MAX(0,MIN('Compare quotes'!G12,'Compare quotes'!$B$4)*12-'Compare quotes'!G10),--PMT('Compare quotes'!G9/1200,'Compare quotes'!G11*12,'Compare quotes'!G8),'Compare quotes'!G8),0))</f>
        <v/>
      </c>
    </row>
    <row r="212">
      <c r="A212" t="n">
        <v>210</v>
      </c>
      <c r="B212">
        <f>IF(OR('Compare quotes'!B8="",'Compare quotes'!B8=0,A212&gt;MIN('Compare quotes'!B12,'Compare quotes'!$B$4)*12),0,-IF(A212&lt;='Compare quotes'!B10,'Compare quotes'!B8*'Compare quotes'!B9/1200,-PMT('Compare quotes'!B9/1200,'Compare quotes'!B11*12,'Compare quotes'!B8))-IF(A212=MIN('Compare quotes'!B12,'Compare quotes'!$B$4)*12,-FV('Compare quotes'!B9/1200,MAX(0,MIN('Compare quotes'!B12,'Compare quotes'!$B$4)*12-'Compare quotes'!B10),--PMT('Compare quotes'!B9/1200,'Compare quotes'!B11*12,'Compare quotes'!B8),'Compare quotes'!B8),0))</f>
        <v/>
      </c>
      <c r="C212">
        <f>IF(OR('Compare quotes'!C8="",'Compare quotes'!C8=0,A212&gt;MIN('Compare quotes'!C12,'Compare quotes'!$B$4)*12),0,-IF(A212&lt;='Compare quotes'!C10,'Compare quotes'!C8*'Compare quotes'!C9/1200,-PMT('Compare quotes'!C9/1200,'Compare quotes'!C11*12,'Compare quotes'!C8))-IF(A212=MIN('Compare quotes'!C12,'Compare quotes'!$B$4)*12,-FV('Compare quotes'!C9/1200,MAX(0,MIN('Compare quotes'!C12,'Compare quotes'!$B$4)*12-'Compare quotes'!C10),--PMT('Compare quotes'!C9/1200,'Compare quotes'!C11*12,'Compare quotes'!C8),'Compare quotes'!C8),0))</f>
        <v/>
      </c>
      <c r="D212">
        <f>IF(OR('Compare quotes'!D8="",'Compare quotes'!D8=0,A212&gt;MIN('Compare quotes'!D12,'Compare quotes'!$B$4)*12),0,-IF(A212&lt;='Compare quotes'!D10,'Compare quotes'!D8*'Compare quotes'!D9/1200,-PMT('Compare quotes'!D9/1200,'Compare quotes'!D11*12,'Compare quotes'!D8))-IF(A212=MIN('Compare quotes'!D12,'Compare quotes'!$B$4)*12,-FV('Compare quotes'!D9/1200,MAX(0,MIN('Compare quotes'!D12,'Compare quotes'!$B$4)*12-'Compare quotes'!D10),--PMT('Compare quotes'!D9/1200,'Compare quotes'!D11*12,'Compare quotes'!D8),'Compare quotes'!D8),0))</f>
        <v/>
      </c>
      <c r="E212">
        <f>IF(OR('Compare quotes'!E8="",'Compare quotes'!E8=0,A212&gt;MIN('Compare quotes'!E12,'Compare quotes'!$B$4)*12),0,-IF(A212&lt;='Compare quotes'!E10,'Compare quotes'!E8*'Compare quotes'!E9/1200,-PMT('Compare quotes'!E9/1200,'Compare quotes'!E11*12,'Compare quotes'!E8))-IF(A212=MIN('Compare quotes'!E12,'Compare quotes'!$B$4)*12,-FV('Compare quotes'!E9/1200,MAX(0,MIN('Compare quotes'!E12,'Compare quotes'!$B$4)*12-'Compare quotes'!E10),--PMT('Compare quotes'!E9/1200,'Compare quotes'!E11*12,'Compare quotes'!E8),'Compare quotes'!E8),0))</f>
        <v/>
      </c>
      <c r="F212">
        <f>IF(OR('Compare quotes'!F8="",'Compare quotes'!F8=0,A212&gt;MIN('Compare quotes'!F12,'Compare quotes'!$B$4)*12),0,-IF(A212&lt;='Compare quotes'!F10,'Compare quotes'!F8*'Compare quotes'!F9/1200,-PMT('Compare quotes'!F9/1200,'Compare quotes'!F11*12,'Compare quotes'!F8))-IF(A212=MIN('Compare quotes'!F12,'Compare quotes'!$B$4)*12,-FV('Compare quotes'!F9/1200,MAX(0,MIN('Compare quotes'!F12,'Compare quotes'!$B$4)*12-'Compare quotes'!F10),--PMT('Compare quotes'!F9/1200,'Compare quotes'!F11*12,'Compare quotes'!F8),'Compare quotes'!F8),0))</f>
        <v/>
      </c>
      <c r="G212">
        <f>IF(OR('Compare quotes'!G8="",'Compare quotes'!G8=0,A212&gt;MIN('Compare quotes'!G12,'Compare quotes'!$B$4)*12),0,-IF(A212&lt;='Compare quotes'!G10,'Compare quotes'!G8*'Compare quotes'!G9/1200,-PMT('Compare quotes'!G9/1200,'Compare quotes'!G11*12,'Compare quotes'!G8))-IF(A212=MIN('Compare quotes'!G12,'Compare quotes'!$B$4)*12,-FV('Compare quotes'!G9/1200,MAX(0,MIN('Compare quotes'!G12,'Compare quotes'!$B$4)*12-'Compare quotes'!G10),--PMT('Compare quotes'!G9/1200,'Compare quotes'!G11*12,'Compare quotes'!G8),'Compare quotes'!G8),0))</f>
        <v/>
      </c>
    </row>
    <row r="213">
      <c r="A213" t="n">
        <v>211</v>
      </c>
      <c r="B213">
        <f>IF(OR('Compare quotes'!B8="",'Compare quotes'!B8=0,A213&gt;MIN('Compare quotes'!B12,'Compare quotes'!$B$4)*12),0,-IF(A213&lt;='Compare quotes'!B10,'Compare quotes'!B8*'Compare quotes'!B9/1200,-PMT('Compare quotes'!B9/1200,'Compare quotes'!B11*12,'Compare quotes'!B8))-IF(A213=MIN('Compare quotes'!B12,'Compare quotes'!$B$4)*12,-FV('Compare quotes'!B9/1200,MAX(0,MIN('Compare quotes'!B12,'Compare quotes'!$B$4)*12-'Compare quotes'!B10),--PMT('Compare quotes'!B9/1200,'Compare quotes'!B11*12,'Compare quotes'!B8),'Compare quotes'!B8),0))</f>
        <v/>
      </c>
      <c r="C213">
        <f>IF(OR('Compare quotes'!C8="",'Compare quotes'!C8=0,A213&gt;MIN('Compare quotes'!C12,'Compare quotes'!$B$4)*12),0,-IF(A213&lt;='Compare quotes'!C10,'Compare quotes'!C8*'Compare quotes'!C9/1200,-PMT('Compare quotes'!C9/1200,'Compare quotes'!C11*12,'Compare quotes'!C8))-IF(A213=MIN('Compare quotes'!C12,'Compare quotes'!$B$4)*12,-FV('Compare quotes'!C9/1200,MAX(0,MIN('Compare quotes'!C12,'Compare quotes'!$B$4)*12-'Compare quotes'!C10),--PMT('Compare quotes'!C9/1200,'Compare quotes'!C11*12,'Compare quotes'!C8),'Compare quotes'!C8),0))</f>
        <v/>
      </c>
      <c r="D213">
        <f>IF(OR('Compare quotes'!D8="",'Compare quotes'!D8=0,A213&gt;MIN('Compare quotes'!D12,'Compare quotes'!$B$4)*12),0,-IF(A213&lt;='Compare quotes'!D10,'Compare quotes'!D8*'Compare quotes'!D9/1200,-PMT('Compare quotes'!D9/1200,'Compare quotes'!D11*12,'Compare quotes'!D8))-IF(A213=MIN('Compare quotes'!D12,'Compare quotes'!$B$4)*12,-FV('Compare quotes'!D9/1200,MAX(0,MIN('Compare quotes'!D12,'Compare quotes'!$B$4)*12-'Compare quotes'!D10),--PMT('Compare quotes'!D9/1200,'Compare quotes'!D11*12,'Compare quotes'!D8),'Compare quotes'!D8),0))</f>
        <v/>
      </c>
      <c r="E213">
        <f>IF(OR('Compare quotes'!E8="",'Compare quotes'!E8=0,A213&gt;MIN('Compare quotes'!E12,'Compare quotes'!$B$4)*12),0,-IF(A213&lt;='Compare quotes'!E10,'Compare quotes'!E8*'Compare quotes'!E9/1200,-PMT('Compare quotes'!E9/1200,'Compare quotes'!E11*12,'Compare quotes'!E8))-IF(A213=MIN('Compare quotes'!E12,'Compare quotes'!$B$4)*12,-FV('Compare quotes'!E9/1200,MAX(0,MIN('Compare quotes'!E12,'Compare quotes'!$B$4)*12-'Compare quotes'!E10),--PMT('Compare quotes'!E9/1200,'Compare quotes'!E11*12,'Compare quotes'!E8),'Compare quotes'!E8),0))</f>
        <v/>
      </c>
      <c r="F213">
        <f>IF(OR('Compare quotes'!F8="",'Compare quotes'!F8=0,A213&gt;MIN('Compare quotes'!F12,'Compare quotes'!$B$4)*12),0,-IF(A213&lt;='Compare quotes'!F10,'Compare quotes'!F8*'Compare quotes'!F9/1200,-PMT('Compare quotes'!F9/1200,'Compare quotes'!F11*12,'Compare quotes'!F8))-IF(A213=MIN('Compare quotes'!F12,'Compare quotes'!$B$4)*12,-FV('Compare quotes'!F9/1200,MAX(0,MIN('Compare quotes'!F12,'Compare quotes'!$B$4)*12-'Compare quotes'!F10),--PMT('Compare quotes'!F9/1200,'Compare quotes'!F11*12,'Compare quotes'!F8),'Compare quotes'!F8),0))</f>
        <v/>
      </c>
      <c r="G213">
        <f>IF(OR('Compare quotes'!G8="",'Compare quotes'!G8=0,A213&gt;MIN('Compare quotes'!G12,'Compare quotes'!$B$4)*12),0,-IF(A213&lt;='Compare quotes'!G10,'Compare quotes'!G8*'Compare quotes'!G9/1200,-PMT('Compare quotes'!G9/1200,'Compare quotes'!G11*12,'Compare quotes'!G8))-IF(A213=MIN('Compare quotes'!G12,'Compare quotes'!$B$4)*12,-FV('Compare quotes'!G9/1200,MAX(0,MIN('Compare quotes'!G12,'Compare quotes'!$B$4)*12-'Compare quotes'!G10),--PMT('Compare quotes'!G9/1200,'Compare quotes'!G11*12,'Compare quotes'!G8),'Compare quotes'!G8),0))</f>
        <v/>
      </c>
    </row>
    <row r="214">
      <c r="A214" t="n">
        <v>212</v>
      </c>
      <c r="B214">
        <f>IF(OR('Compare quotes'!B8="",'Compare quotes'!B8=0,A214&gt;MIN('Compare quotes'!B12,'Compare quotes'!$B$4)*12),0,-IF(A214&lt;='Compare quotes'!B10,'Compare quotes'!B8*'Compare quotes'!B9/1200,-PMT('Compare quotes'!B9/1200,'Compare quotes'!B11*12,'Compare quotes'!B8))-IF(A214=MIN('Compare quotes'!B12,'Compare quotes'!$B$4)*12,-FV('Compare quotes'!B9/1200,MAX(0,MIN('Compare quotes'!B12,'Compare quotes'!$B$4)*12-'Compare quotes'!B10),--PMT('Compare quotes'!B9/1200,'Compare quotes'!B11*12,'Compare quotes'!B8),'Compare quotes'!B8),0))</f>
        <v/>
      </c>
      <c r="C214">
        <f>IF(OR('Compare quotes'!C8="",'Compare quotes'!C8=0,A214&gt;MIN('Compare quotes'!C12,'Compare quotes'!$B$4)*12),0,-IF(A214&lt;='Compare quotes'!C10,'Compare quotes'!C8*'Compare quotes'!C9/1200,-PMT('Compare quotes'!C9/1200,'Compare quotes'!C11*12,'Compare quotes'!C8))-IF(A214=MIN('Compare quotes'!C12,'Compare quotes'!$B$4)*12,-FV('Compare quotes'!C9/1200,MAX(0,MIN('Compare quotes'!C12,'Compare quotes'!$B$4)*12-'Compare quotes'!C10),--PMT('Compare quotes'!C9/1200,'Compare quotes'!C11*12,'Compare quotes'!C8),'Compare quotes'!C8),0))</f>
        <v/>
      </c>
      <c r="D214">
        <f>IF(OR('Compare quotes'!D8="",'Compare quotes'!D8=0,A214&gt;MIN('Compare quotes'!D12,'Compare quotes'!$B$4)*12),0,-IF(A214&lt;='Compare quotes'!D10,'Compare quotes'!D8*'Compare quotes'!D9/1200,-PMT('Compare quotes'!D9/1200,'Compare quotes'!D11*12,'Compare quotes'!D8))-IF(A214=MIN('Compare quotes'!D12,'Compare quotes'!$B$4)*12,-FV('Compare quotes'!D9/1200,MAX(0,MIN('Compare quotes'!D12,'Compare quotes'!$B$4)*12-'Compare quotes'!D10),--PMT('Compare quotes'!D9/1200,'Compare quotes'!D11*12,'Compare quotes'!D8),'Compare quotes'!D8),0))</f>
        <v/>
      </c>
      <c r="E214">
        <f>IF(OR('Compare quotes'!E8="",'Compare quotes'!E8=0,A214&gt;MIN('Compare quotes'!E12,'Compare quotes'!$B$4)*12),0,-IF(A214&lt;='Compare quotes'!E10,'Compare quotes'!E8*'Compare quotes'!E9/1200,-PMT('Compare quotes'!E9/1200,'Compare quotes'!E11*12,'Compare quotes'!E8))-IF(A214=MIN('Compare quotes'!E12,'Compare quotes'!$B$4)*12,-FV('Compare quotes'!E9/1200,MAX(0,MIN('Compare quotes'!E12,'Compare quotes'!$B$4)*12-'Compare quotes'!E10),--PMT('Compare quotes'!E9/1200,'Compare quotes'!E11*12,'Compare quotes'!E8),'Compare quotes'!E8),0))</f>
        <v/>
      </c>
      <c r="F214">
        <f>IF(OR('Compare quotes'!F8="",'Compare quotes'!F8=0,A214&gt;MIN('Compare quotes'!F12,'Compare quotes'!$B$4)*12),0,-IF(A214&lt;='Compare quotes'!F10,'Compare quotes'!F8*'Compare quotes'!F9/1200,-PMT('Compare quotes'!F9/1200,'Compare quotes'!F11*12,'Compare quotes'!F8))-IF(A214=MIN('Compare quotes'!F12,'Compare quotes'!$B$4)*12,-FV('Compare quotes'!F9/1200,MAX(0,MIN('Compare quotes'!F12,'Compare quotes'!$B$4)*12-'Compare quotes'!F10),--PMT('Compare quotes'!F9/1200,'Compare quotes'!F11*12,'Compare quotes'!F8),'Compare quotes'!F8),0))</f>
        <v/>
      </c>
      <c r="G214">
        <f>IF(OR('Compare quotes'!G8="",'Compare quotes'!G8=0,A214&gt;MIN('Compare quotes'!G12,'Compare quotes'!$B$4)*12),0,-IF(A214&lt;='Compare quotes'!G10,'Compare quotes'!G8*'Compare quotes'!G9/1200,-PMT('Compare quotes'!G9/1200,'Compare quotes'!G11*12,'Compare quotes'!G8))-IF(A214=MIN('Compare quotes'!G12,'Compare quotes'!$B$4)*12,-FV('Compare quotes'!G9/1200,MAX(0,MIN('Compare quotes'!G12,'Compare quotes'!$B$4)*12-'Compare quotes'!G10),--PMT('Compare quotes'!G9/1200,'Compare quotes'!G11*12,'Compare quotes'!G8),'Compare quotes'!G8),0))</f>
        <v/>
      </c>
    </row>
    <row r="215">
      <c r="A215" t="n">
        <v>213</v>
      </c>
      <c r="B215">
        <f>IF(OR('Compare quotes'!B8="",'Compare quotes'!B8=0,A215&gt;MIN('Compare quotes'!B12,'Compare quotes'!$B$4)*12),0,-IF(A215&lt;='Compare quotes'!B10,'Compare quotes'!B8*'Compare quotes'!B9/1200,-PMT('Compare quotes'!B9/1200,'Compare quotes'!B11*12,'Compare quotes'!B8))-IF(A215=MIN('Compare quotes'!B12,'Compare quotes'!$B$4)*12,-FV('Compare quotes'!B9/1200,MAX(0,MIN('Compare quotes'!B12,'Compare quotes'!$B$4)*12-'Compare quotes'!B10),--PMT('Compare quotes'!B9/1200,'Compare quotes'!B11*12,'Compare quotes'!B8),'Compare quotes'!B8),0))</f>
        <v/>
      </c>
      <c r="C215">
        <f>IF(OR('Compare quotes'!C8="",'Compare quotes'!C8=0,A215&gt;MIN('Compare quotes'!C12,'Compare quotes'!$B$4)*12),0,-IF(A215&lt;='Compare quotes'!C10,'Compare quotes'!C8*'Compare quotes'!C9/1200,-PMT('Compare quotes'!C9/1200,'Compare quotes'!C11*12,'Compare quotes'!C8))-IF(A215=MIN('Compare quotes'!C12,'Compare quotes'!$B$4)*12,-FV('Compare quotes'!C9/1200,MAX(0,MIN('Compare quotes'!C12,'Compare quotes'!$B$4)*12-'Compare quotes'!C10),--PMT('Compare quotes'!C9/1200,'Compare quotes'!C11*12,'Compare quotes'!C8),'Compare quotes'!C8),0))</f>
        <v/>
      </c>
      <c r="D215">
        <f>IF(OR('Compare quotes'!D8="",'Compare quotes'!D8=0,A215&gt;MIN('Compare quotes'!D12,'Compare quotes'!$B$4)*12),0,-IF(A215&lt;='Compare quotes'!D10,'Compare quotes'!D8*'Compare quotes'!D9/1200,-PMT('Compare quotes'!D9/1200,'Compare quotes'!D11*12,'Compare quotes'!D8))-IF(A215=MIN('Compare quotes'!D12,'Compare quotes'!$B$4)*12,-FV('Compare quotes'!D9/1200,MAX(0,MIN('Compare quotes'!D12,'Compare quotes'!$B$4)*12-'Compare quotes'!D10),--PMT('Compare quotes'!D9/1200,'Compare quotes'!D11*12,'Compare quotes'!D8),'Compare quotes'!D8),0))</f>
        <v/>
      </c>
      <c r="E215">
        <f>IF(OR('Compare quotes'!E8="",'Compare quotes'!E8=0,A215&gt;MIN('Compare quotes'!E12,'Compare quotes'!$B$4)*12),0,-IF(A215&lt;='Compare quotes'!E10,'Compare quotes'!E8*'Compare quotes'!E9/1200,-PMT('Compare quotes'!E9/1200,'Compare quotes'!E11*12,'Compare quotes'!E8))-IF(A215=MIN('Compare quotes'!E12,'Compare quotes'!$B$4)*12,-FV('Compare quotes'!E9/1200,MAX(0,MIN('Compare quotes'!E12,'Compare quotes'!$B$4)*12-'Compare quotes'!E10),--PMT('Compare quotes'!E9/1200,'Compare quotes'!E11*12,'Compare quotes'!E8),'Compare quotes'!E8),0))</f>
        <v/>
      </c>
      <c r="F215">
        <f>IF(OR('Compare quotes'!F8="",'Compare quotes'!F8=0,A215&gt;MIN('Compare quotes'!F12,'Compare quotes'!$B$4)*12),0,-IF(A215&lt;='Compare quotes'!F10,'Compare quotes'!F8*'Compare quotes'!F9/1200,-PMT('Compare quotes'!F9/1200,'Compare quotes'!F11*12,'Compare quotes'!F8))-IF(A215=MIN('Compare quotes'!F12,'Compare quotes'!$B$4)*12,-FV('Compare quotes'!F9/1200,MAX(0,MIN('Compare quotes'!F12,'Compare quotes'!$B$4)*12-'Compare quotes'!F10),--PMT('Compare quotes'!F9/1200,'Compare quotes'!F11*12,'Compare quotes'!F8),'Compare quotes'!F8),0))</f>
        <v/>
      </c>
      <c r="G215">
        <f>IF(OR('Compare quotes'!G8="",'Compare quotes'!G8=0,A215&gt;MIN('Compare quotes'!G12,'Compare quotes'!$B$4)*12),0,-IF(A215&lt;='Compare quotes'!G10,'Compare quotes'!G8*'Compare quotes'!G9/1200,-PMT('Compare quotes'!G9/1200,'Compare quotes'!G11*12,'Compare quotes'!G8))-IF(A215=MIN('Compare quotes'!G12,'Compare quotes'!$B$4)*12,-FV('Compare quotes'!G9/1200,MAX(0,MIN('Compare quotes'!G12,'Compare quotes'!$B$4)*12-'Compare quotes'!G10),--PMT('Compare quotes'!G9/1200,'Compare quotes'!G11*12,'Compare quotes'!G8),'Compare quotes'!G8),0))</f>
        <v/>
      </c>
    </row>
    <row r="216">
      <c r="A216" t="n">
        <v>214</v>
      </c>
      <c r="B216">
        <f>IF(OR('Compare quotes'!B8="",'Compare quotes'!B8=0,A216&gt;MIN('Compare quotes'!B12,'Compare quotes'!$B$4)*12),0,-IF(A216&lt;='Compare quotes'!B10,'Compare quotes'!B8*'Compare quotes'!B9/1200,-PMT('Compare quotes'!B9/1200,'Compare quotes'!B11*12,'Compare quotes'!B8))-IF(A216=MIN('Compare quotes'!B12,'Compare quotes'!$B$4)*12,-FV('Compare quotes'!B9/1200,MAX(0,MIN('Compare quotes'!B12,'Compare quotes'!$B$4)*12-'Compare quotes'!B10),--PMT('Compare quotes'!B9/1200,'Compare quotes'!B11*12,'Compare quotes'!B8),'Compare quotes'!B8),0))</f>
        <v/>
      </c>
      <c r="C216">
        <f>IF(OR('Compare quotes'!C8="",'Compare quotes'!C8=0,A216&gt;MIN('Compare quotes'!C12,'Compare quotes'!$B$4)*12),0,-IF(A216&lt;='Compare quotes'!C10,'Compare quotes'!C8*'Compare quotes'!C9/1200,-PMT('Compare quotes'!C9/1200,'Compare quotes'!C11*12,'Compare quotes'!C8))-IF(A216=MIN('Compare quotes'!C12,'Compare quotes'!$B$4)*12,-FV('Compare quotes'!C9/1200,MAX(0,MIN('Compare quotes'!C12,'Compare quotes'!$B$4)*12-'Compare quotes'!C10),--PMT('Compare quotes'!C9/1200,'Compare quotes'!C11*12,'Compare quotes'!C8),'Compare quotes'!C8),0))</f>
        <v/>
      </c>
      <c r="D216">
        <f>IF(OR('Compare quotes'!D8="",'Compare quotes'!D8=0,A216&gt;MIN('Compare quotes'!D12,'Compare quotes'!$B$4)*12),0,-IF(A216&lt;='Compare quotes'!D10,'Compare quotes'!D8*'Compare quotes'!D9/1200,-PMT('Compare quotes'!D9/1200,'Compare quotes'!D11*12,'Compare quotes'!D8))-IF(A216=MIN('Compare quotes'!D12,'Compare quotes'!$B$4)*12,-FV('Compare quotes'!D9/1200,MAX(0,MIN('Compare quotes'!D12,'Compare quotes'!$B$4)*12-'Compare quotes'!D10),--PMT('Compare quotes'!D9/1200,'Compare quotes'!D11*12,'Compare quotes'!D8),'Compare quotes'!D8),0))</f>
        <v/>
      </c>
      <c r="E216">
        <f>IF(OR('Compare quotes'!E8="",'Compare quotes'!E8=0,A216&gt;MIN('Compare quotes'!E12,'Compare quotes'!$B$4)*12),0,-IF(A216&lt;='Compare quotes'!E10,'Compare quotes'!E8*'Compare quotes'!E9/1200,-PMT('Compare quotes'!E9/1200,'Compare quotes'!E11*12,'Compare quotes'!E8))-IF(A216=MIN('Compare quotes'!E12,'Compare quotes'!$B$4)*12,-FV('Compare quotes'!E9/1200,MAX(0,MIN('Compare quotes'!E12,'Compare quotes'!$B$4)*12-'Compare quotes'!E10),--PMT('Compare quotes'!E9/1200,'Compare quotes'!E11*12,'Compare quotes'!E8),'Compare quotes'!E8),0))</f>
        <v/>
      </c>
      <c r="F216">
        <f>IF(OR('Compare quotes'!F8="",'Compare quotes'!F8=0,A216&gt;MIN('Compare quotes'!F12,'Compare quotes'!$B$4)*12),0,-IF(A216&lt;='Compare quotes'!F10,'Compare quotes'!F8*'Compare quotes'!F9/1200,-PMT('Compare quotes'!F9/1200,'Compare quotes'!F11*12,'Compare quotes'!F8))-IF(A216=MIN('Compare quotes'!F12,'Compare quotes'!$B$4)*12,-FV('Compare quotes'!F9/1200,MAX(0,MIN('Compare quotes'!F12,'Compare quotes'!$B$4)*12-'Compare quotes'!F10),--PMT('Compare quotes'!F9/1200,'Compare quotes'!F11*12,'Compare quotes'!F8),'Compare quotes'!F8),0))</f>
        <v/>
      </c>
      <c r="G216">
        <f>IF(OR('Compare quotes'!G8="",'Compare quotes'!G8=0,A216&gt;MIN('Compare quotes'!G12,'Compare quotes'!$B$4)*12),0,-IF(A216&lt;='Compare quotes'!G10,'Compare quotes'!G8*'Compare quotes'!G9/1200,-PMT('Compare quotes'!G9/1200,'Compare quotes'!G11*12,'Compare quotes'!G8))-IF(A216=MIN('Compare quotes'!G12,'Compare quotes'!$B$4)*12,-FV('Compare quotes'!G9/1200,MAX(0,MIN('Compare quotes'!G12,'Compare quotes'!$B$4)*12-'Compare quotes'!G10),--PMT('Compare quotes'!G9/1200,'Compare quotes'!G11*12,'Compare quotes'!G8),'Compare quotes'!G8),0))</f>
        <v/>
      </c>
    </row>
    <row r="217">
      <c r="A217" t="n">
        <v>215</v>
      </c>
      <c r="B217">
        <f>IF(OR('Compare quotes'!B8="",'Compare quotes'!B8=0,A217&gt;MIN('Compare quotes'!B12,'Compare quotes'!$B$4)*12),0,-IF(A217&lt;='Compare quotes'!B10,'Compare quotes'!B8*'Compare quotes'!B9/1200,-PMT('Compare quotes'!B9/1200,'Compare quotes'!B11*12,'Compare quotes'!B8))-IF(A217=MIN('Compare quotes'!B12,'Compare quotes'!$B$4)*12,-FV('Compare quotes'!B9/1200,MAX(0,MIN('Compare quotes'!B12,'Compare quotes'!$B$4)*12-'Compare quotes'!B10),--PMT('Compare quotes'!B9/1200,'Compare quotes'!B11*12,'Compare quotes'!B8),'Compare quotes'!B8),0))</f>
        <v/>
      </c>
      <c r="C217">
        <f>IF(OR('Compare quotes'!C8="",'Compare quotes'!C8=0,A217&gt;MIN('Compare quotes'!C12,'Compare quotes'!$B$4)*12),0,-IF(A217&lt;='Compare quotes'!C10,'Compare quotes'!C8*'Compare quotes'!C9/1200,-PMT('Compare quotes'!C9/1200,'Compare quotes'!C11*12,'Compare quotes'!C8))-IF(A217=MIN('Compare quotes'!C12,'Compare quotes'!$B$4)*12,-FV('Compare quotes'!C9/1200,MAX(0,MIN('Compare quotes'!C12,'Compare quotes'!$B$4)*12-'Compare quotes'!C10),--PMT('Compare quotes'!C9/1200,'Compare quotes'!C11*12,'Compare quotes'!C8),'Compare quotes'!C8),0))</f>
        <v/>
      </c>
      <c r="D217">
        <f>IF(OR('Compare quotes'!D8="",'Compare quotes'!D8=0,A217&gt;MIN('Compare quotes'!D12,'Compare quotes'!$B$4)*12),0,-IF(A217&lt;='Compare quotes'!D10,'Compare quotes'!D8*'Compare quotes'!D9/1200,-PMT('Compare quotes'!D9/1200,'Compare quotes'!D11*12,'Compare quotes'!D8))-IF(A217=MIN('Compare quotes'!D12,'Compare quotes'!$B$4)*12,-FV('Compare quotes'!D9/1200,MAX(0,MIN('Compare quotes'!D12,'Compare quotes'!$B$4)*12-'Compare quotes'!D10),--PMT('Compare quotes'!D9/1200,'Compare quotes'!D11*12,'Compare quotes'!D8),'Compare quotes'!D8),0))</f>
        <v/>
      </c>
      <c r="E217">
        <f>IF(OR('Compare quotes'!E8="",'Compare quotes'!E8=0,A217&gt;MIN('Compare quotes'!E12,'Compare quotes'!$B$4)*12),0,-IF(A217&lt;='Compare quotes'!E10,'Compare quotes'!E8*'Compare quotes'!E9/1200,-PMT('Compare quotes'!E9/1200,'Compare quotes'!E11*12,'Compare quotes'!E8))-IF(A217=MIN('Compare quotes'!E12,'Compare quotes'!$B$4)*12,-FV('Compare quotes'!E9/1200,MAX(0,MIN('Compare quotes'!E12,'Compare quotes'!$B$4)*12-'Compare quotes'!E10),--PMT('Compare quotes'!E9/1200,'Compare quotes'!E11*12,'Compare quotes'!E8),'Compare quotes'!E8),0))</f>
        <v/>
      </c>
      <c r="F217">
        <f>IF(OR('Compare quotes'!F8="",'Compare quotes'!F8=0,A217&gt;MIN('Compare quotes'!F12,'Compare quotes'!$B$4)*12),0,-IF(A217&lt;='Compare quotes'!F10,'Compare quotes'!F8*'Compare quotes'!F9/1200,-PMT('Compare quotes'!F9/1200,'Compare quotes'!F11*12,'Compare quotes'!F8))-IF(A217=MIN('Compare quotes'!F12,'Compare quotes'!$B$4)*12,-FV('Compare quotes'!F9/1200,MAX(0,MIN('Compare quotes'!F12,'Compare quotes'!$B$4)*12-'Compare quotes'!F10),--PMT('Compare quotes'!F9/1200,'Compare quotes'!F11*12,'Compare quotes'!F8),'Compare quotes'!F8),0))</f>
        <v/>
      </c>
      <c r="G217">
        <f>IF(OR('Compare quotes'!G8="",'Compare quotes'!G8=0,A217&gt;MIN('Compare quotes'!G12,'Compare quotes'!$B$4)*12),0,-IF(A217&lt;='Compare quotes'!G10,'Compare quotes'!G8*'Compare quotes'!G9/1200,-PMT('Compare quotes'!G9/1200,'Compare quotes'!G11*12,'Compare quotes'!G8))-IF(A217=MIN('Compare quotes'!G12,'Compare quotes'!$B$4)*12,-FV('Compare quotes'!G9/1200,MAX(0,MIN('Compare quotes'!G12,'Compare quotes'!$B$4)*12-'Compare quotes'!G10),--PMT('Compare quotes'!G9/1200,'Compare quotes'!G11*12,'Compare quotes'!G8),'Compare quotes'!G8),0))</f>
        <v/>
      </c>
    </row>
    <row r="218">
      <c r="A218" t="n">
        <v>216</v>
      </c>
      <c r="B218">
        <f>IF(OR('Compare quotes'!B8="",'Compare quotes'!B8=0,A218&gt;MIN('Compare quotes'!B12,'Compare quotes'!$B$4)*12),0,-IF(A218&lt;='Compare quotes'!B10,'Compare quotes'!B8*'Compare quotes'!B9/1200,-PMT('Compare quotes'!B9/1200,'Compare quotes'!B11*12,'Compare quotes'!B8))-IF(A218=MIN('Compare quotes'!B12,'Compare quotes'!$B$4)*12,-FV('Compare quotes'!B9/1200,MAX(0,MIN('Compare quotes'!B12,'Compare quotes'!$B$4)*12-'Compare quotes'!B10),--PMT('Compare quotes'!B9/1200,'Compare quotes'!B11*12,'Compare quotes'!B8),'Compare quotes'!B8),0))</f>
        <v/>
      </c>
      <c r="C218">
        <f>IF(OR('Compare quotes'!C8="",'Compare quotes'!C8=0,A218&gt;MIN('Compare quotes'!C12,'Compare quotes'!$B$4)*12),0,-IF(A218&lt;='Compare quotes'!C10,'Compare quotes'!C8*'Compare quotes'!C9/1200,-PMT('Compare quotes'!C9/1200,'Compare quotes'!C11*12,'Compare quotes'!C8))-IF(A218=MIN('Compare quotes'!C12,'Compare quotes'!$B$4)*12,-FV('Compare quotes'!C9/1200,MAX(0,MIN('Compare quotes'!C12,'Compare quotes'!$B$4)*12-'Compare quotes'!C10),--PMT('Compare quotes'!C9/1200,'Compare quotes'!C11*12,'Compare quotes'!C8),'Compare quotes'!C8),0))</f>
        <v/>
      </c>
      <c r="D218">
        <f>IF(OR('Compare quotes'!D8="",'Compare quotes'!D8=0,A218&gt;MIN('Compare quotes'!D12,'Compare quotes'!$B$4)*12),0,-IF(A218&lt;='Compare quotes'!D10,'Compare quotes'!D8*'Compare quotes'!D9/1200,-PMT('Compare quotes'!D9/1200,'Compare quotes'!D11*12,'Compare quotes'!D8))-IF(A218=MIN('Compare quotes'!D12,'Compare quotes'!$B$4)*12,-FV('Compare quotes'!D9/1200,MAX(0,MIN('Compare quotes'!D12,'Compare quotes'!$B$4)*12-'Compare quotes'!D10),--PMT('Compare quotes'!D9/1200,'Compare quotes'!D11*12,'Compare quotes'!D8),'Compare quotes'!D8),0))</f>
        <v/>
      </c>
      <c r="E218">
        <f>IF(OR('Compare quotes'!E8="",'Compare quotes'!E8=0,A218&gt;MIN('Compare quotes'!E12,'Compare quotes'!$B$4)*12),0,-IF(A218&lt;='Compare quotes'!E10,'Compare quotes'!E8*'Compare quotes'!E9/1200,-PMT('Compare quotes'!E9/1200,'Compare quotes'!E11*12,'Compare quotes'!E8))-IF(A218=MIN('Compare quotes'!E12,'Compare quotes'!$B$4)*12,-FV('Compare quotes'!E9/1200,MAX(0,MIN('Compare quotes'!E12,'Compare quotes'!$B$4)*12-'Compare quotes'!E10),--PMT('Compare quotes'!E9/1200,'Compare quotes'!E11*12,'Compare quotes'!E8),'Compare quotes'!E8),0))</f>
        <v/>
      </c>
      <c r="F218">
        <f>IF(OR('Compare quotes'!F8="",'Compare quotes'!F8=0,A218&gt;MIN('Compare quotes'!F12,'Compare quotes'!$B$4)*12),0,-IF(A218&lt;='Compare quotes'!F10,'Compare quotes'!F8*'Compare quotes'!F9/1200,-PMT('Compare quotes'!F9/1200,'Compare quotes'!F11*12,'Compare quotes'!F8))-IF(A218=MIN('Compare quotes'!F12,'Compare quotes'!$B$4)*12,-FV('Compare quotes'!F9/1200,MAX(0,MIN('Compare quotes'!F12,'Compare quotes'!$B$4)*12-'Compare quotes'!F10),--PMT('Compare quotes'!F9/1200,'Compare quotes'!F11*12,'Compare quotes'!F8),'Compare quotes'!F8),0))</f>
        <v/>
      </c>
      <c r="G218">
        <f>IF(OR('Compare quotes'!G8="",'Compare quotes'!G8=0,A218&gt;MIN('Compare quotes'!G12,'Compare quotes'!$B$4)*12),0,-IF(A218&lt;='Compare quotes'!G10,'Compare quotes'!G8*'Compare quotes'!G9/1200,-PMT('Compare quotes'!G9/1200,'Compare quotes'!G11*12,'Compare quotes'!G8))-IF(A218=MIN('Compare quotes'!G12,'Compare quotes'!$B$4)*12,-FV('Compare quotes'!G9/1200,MAX(0,MIN('Compare quotes'!G12,'Compare quotes'!$B$4)*12-'Compare quotes'!G10),--PMT('Compare quotes'!G9/1200,'Compare quotes'!G11*12,'Compare quotes'!G8),'Compare quotes'!G8),0))</f>
        <v/>
      </c>
    </row>
    <row r="219">
      <c r="A219" t="n">
        <v>217</v>
      </c>
      <c r="B219">
        <f>IF(OR('Compare quotes'!B8="",'Compare quotes'!B8=0,A219&gt;MIN('Compare quotes'!B12,'Compare quotes'!$B$4)*12),0,-IF(A219&lt;='Compare quotes'!B10,'Compare quotes'!B8*'Compare quotes'!B9/1200,-PMT('Compare quotes'!B9/1200,'Compare quotes'!B11*12,'Compare quotes'!B8))-IF(A219=MIN('Compare quotes'!B12,'Compare quotes'!$B$4)*12,-FV('Compare quotes'!B9/1200,MAX(0,MIN('Compare quotes'!B12,'Compare quotes'!$B$4)*12-'Compare quotes'!B10),--PMT('Compare quotes'!B9/1200,'Compare quotes'!B11*12,'Compare quotes'!B8),'Compare quotes'!B8),0))</f>
        <v/>
      </c>
      <c r="C219">
        <f>IF(OR('Compare quotes'!C8="",'Compare quotes'!C8=0,A219&gt;MIN('Compare quotes'!C12,'Compare quotes'!$B$4)*12),0,-IF(A219&lt;='Compare quotes'!C10,'Compare quotes'!C8*'Compare quotes'!C9/1200,-PMT('Compare quotes'!C9/1200,'Compare quotes'!C11*12,'Compare quotes'!C8))-IF(A219=MIN('Compare quotes'!C12,'Compare quotes'!$B$4)*12,-FV('Compare quotes'!C9/1200,MAX(0,MIN('Compare quotes'!C12,'Compare quotes'!$B$4)*12-'Compare quotes'!C10),--PMT('Compare quotes'!C9/1200,'Compare quotes'!C11*12,'Compare quotes'!C8),'Compare quotes'!C8),0))</f>
        <v/>
      </c>
      <c r="D219">
        <f>IF(OR('Compare quotes'!D8="",'Compare quotes'!D8=0,A219&gt;MIN('Compare quotes'!D12,'Compare quotes'!$B$4)*12),0,-IF(A219&lt;='Compare quotes'!D10,'Compare quotes'!D8*'Compare quotes'!D9/1200,-PMT('Compare quotes'!D9/1200,'Compare quotes'!D11*12,'Compare quotes'!D8))-IF(A219=MIN('Compare quotes'!D12,'Compare quotes'!$B$4)*12,-FV('Compare quotes'!D9/1200,MAX(0,MIN('Compare quotes'!D12,'Compare quotes'!$B$4)*12-'Compare quotes'!D10),--PMT('Compare quotes'!D9/1200,'Compare quotes'!D11*12,'Compare quotes'!D8),'Compare quotes'!D8),0))</f>
        <v/>
      </c>
      <c r="E219">
        <f>IF(OR('Compare quotes'!E8="",'Compare quotes'!E8=0,A219&gt;MIN('Compare quotes'!E12,'Compare quotes'!$B$4)*12),0,-IF(A219&lt;='Compare quotes'!E10,'Compare quotes'!E8*'Compare quotes'!E9/1200,-PMT('Compare quotes'!E9/1200,'Compare quotes'!E11*12,'Compare quotes'!E8))-IF(A219=MIN('Compare quotes'!E12,'Compare quotes'!$B$4)*12,-FV('Compare quotes'!E9/1200,MAX(0,MIN('Compare quotes'!E12,'Compare quotes'!$B$4)*12-'Compare quotes'!E10),--PMT('Compare quotes'!E9/1200,'Compare quotes'!E11*12,'Compare quotes'!E8),'Compare quotes'!E8),0))</f>
        <v/>
      </c>
      <c r="F219">
        <f>IF(OR('Compare quotes'!F8="",'Compare quotes'!F8=0,A219&gt;MIN('Compare quotes'!F12,'Compare quotes'!$B$4)*12),0,-IF(A219&lt;='Compare quotes'!F10,'Compare quotes'!F8*'Compare quotes'!F9/1200,-PMT('Compare quotes'!F9/1200,'Compare quotes'!F11*12,'Compare quotes'!F8))-IF(A219=MIN('Compare quotes'!F12,'Compare quotes'!$B$4)*12,-FV('Compare quotes'!F9/1200,MAX(0,MIN('Compare quotes'!F12,'Compare quotes'!$B$4)*12-'Compare quotes'!F10),--PMT('Compare quotes'!F9/1200,'Compare quotes'!F11*12,'Compare quotes'!F8),'Compare quotes'!F8),0))</f>
        <v/>
      </c>
      <c r="G219">
        <f>IF(OR('Compare quotes'!G8="",'Compare quotes'!G8=0,A219&gt;MIN('Compare quotes'!G12,'Compare quotes'!$B$4)*12),0,-IF(A219&lt;='Compare quotes'!G10,'Compare quotes'!G8*'Compare quotes'!G9/1200,-PMT('Compare quotes'!G9/1200,'Compare quotes'!G11*12,'Compare quotes'!G8))-IF(A219=MIN('Compare quotes'!G12,'Compare quotes'!$B$4)*12,-FV('Compare quotes'!G9/1200,MAX(0,MIN('Compare quotes'!G12,'Compare quotes'!$B$4)*12-'Compare quotes'!G10),--PMT('Compare quotes'!G9/1200,'Compare quotes'!G11*12,'Compare quotes'!G8),'Compare quotes'!G8),0))</f>
        <v/>
      </c>
    </row>
    <row r="220">
      <c r="A220" t="n">
        <v>218</v>
      </c>
      <c r="B220">
        <f>IF(OR('Compare quotes'!B8="",'Compare quotes'!B8=0,A220&gt;MIN('Compare quotes'!B12,'Compare quotes'!$B$4)*12),0,-IF(A220&lt;='Compare quotes'!B10,'Compare quotes'!B8*'Compare quotes'!B9/1200,-PMT('Compare quotes'!B9/1200,'Compare quotes'!B11*12,'Compare quotes'!B8))-IF(A220=MIN('Compare quotes'!B12,'Compare quotes'!$B$4)*12,-FV('Compare quotes'!B9/1200,MAX(0,MIN('Compare quotes'!B12,'Compare quotes'!$B$4)*12-'Compare quotes'!B10),--PMT('Compare quotes'!B9/1200,'Compare quotes'!B11*12,'Compare quotes'!B8),'Compare quotes'!B8),0))</f>
        <v/>
      </c>
      <c r="C220">
        <f>IF(OR('Compare quotes'!C8="",'Compare quotes'!C8=0,A220&gt;MIN('Compare quotes'!C12,'Compare quotes'!$B$4)*12),0,-IF(A220&lt;='Compare quotes'!C10,'Compare quotes'!C8*'Compare quotes'!C9/1200,-PMT('Compare quotes'!C9/1200,'Compare quotes'!C11*12,'Compare quotes'!C8))-IF(A220=MIN('Compare quotes'!C12,'Compare quotes'!$B$4)*12,-FV('Compare quotes'!C9/1200,MAX(0,MIN('Compare quotes'!C12,'Compare quotes'!$B$4)*12-'Compare quotes'!C10),--PMT('Compare quotes'!C9/1200,'Compare quotes'!C11*12,'Compare quotes'!C8),'Compare quotes'!C8),0))</f>
        <v/>
      </c>
      <c r="D220">
        <f>IF(OR('Compare quotes'!D8="",'Compare quotes'!D8=0,A220&gt;MIN('Compare quotes'!D12,'Compare quotes'!$B$4)*12),0,-IF(A220&lt;='Compare quotes'!D10,'Compare quotes'!D8*'Compare quotes'!D9/1200,-PMT('Compare quotes'!D9/1200,'Compare quotes'!D11*12,'Compare quotes'!D8))-IF(A220=MIN('Compare quotes'!D12,'Compare quotes'!$B$4)*12,-FV('Compare quotes'!D9/1200,MAX(0,MIN('Compare quotes'!D12,'Compare quotes'!$B$4)*12-'Compare quotes'!D10),--PMT('Compare quotes'!D9/1200,'Compare quotes'!D11*12,'Compare quotes'!D8),'Compare quotes'!D8),0))</f>
        <v/>
      </c>
      <c r="E220">
        <f>IF(OR('Compare quotes'!E8="",'Compare quotes'!E8=0,A220&gt;MIN('Compare quotes'!E12,'Compare quotes'!$B$4)*12),0,-IF(A220&lt;='Compare quotes'!E10,'Compare quotes'!E8*'Compare quotes'!E9/1200,-PMT('Compare quotes'!E9/1200,'Compare quotes'!E11*12,'Compare quotes'!E8))-IF(A220=MIN('Compare quotes'!E12,'Compare quotes'!$B$4)*12,-FV('Compare quotes'!E9/1200,MAX(0,MIN('Compare quotes'!E12,'Compare quotes'!$B$4)*12-'Compare quotes'!E10),--PMT('Compare quotes'!E9/1200,'Compare quotes'!E11*12,'Compare quotes'!E8),'Compare quotes'!E8),0))</f>
        <v/>
      </c>
      <c r="F220">
        <f>IF(OR('Compare quotes'!F8="",'Compare quotes'!F8=0,A220&gt;MIN('Compare quotes'!F12,'Compare quotes'!$B$4)*12),0,-IF(A220&lt;='Compare quotes'!F10,'Compare quotes'!F8*'Compare quotes'!F9/1200,-PMT('Compare quotes'!F9/1200,'Compare quotes'!F11*12,'Compare quotes'!F8))-IF(A220=MIN('Compare quotes'!F12,'Compare quotes'!$B$4)*12,-FV('Compare quotes'!F9/1200,MAX(0,MIN('Compare quotes'!F12,'Compare quotes'!$B$4)*12-'Compare quotes'!F10),--PMT('Compare quotes'!F9/1200,'Compare quotes'!F11*12,'Compare quotes'!F8),'Compare quotes'!F8),0))</f>
        <v/>
      </c>
      <c r="G220">
        <f>IF(OR('Compare quotes'!G8="",'Compare quotes'!G8=0,A220&gt;MIN('Compare quotes'!G12,'Compare quotes'!$B$4)*12),0,-IF(A220&lt;='Compare quotes'!G10,'Compare quotes'!G8*'Compare quotes'!G9/1200,-PMT('Compare quotes'!G9/1200,'Compare quotes'!G11*12,'Compare quotes'!G8))-IF(A220=MIN('Compare quotes'!G12,'Compare quotes'!$B$4)*12,-FV('Compare quotes'!G9/1200,MAX(0,MIN('Compare quotes'!G12,'Compare quotes'!$B$4)*12-'Compare quotes'!G10),--PMT('Compare quotes'!G9/1200,'Compare quotes'!G11*12,'Compare quotes'!G8),'Compare quotes'!G8),0))</f>
        <v/>
      </c>
    </row>
    <row r="221">
      <c r="A221" t="n">
        <v>219</v>
      </c>
      <c r="B221">
        <f>IF(OR('Compare quotes'!B8="",'Compare quotes'!B8=0,A221&gt;MIN('Compare quotes'!B12,'Compare quotes'!$B$4)*12),0,-IF(A221&lt;='Compare quotes'!B10,'Compare quotes'!B8*'Compare quotes'!B9/1200,-PMT('Compare quotes'!B9/1200,'Compare quotes'!B11*12,'Compare quotes'!B8))-IF(A221=MIN('Compare quotes'!B12,'Compare quotes'!$B$4)*12,-FV('Compare quotes'!B9/1200,MAX(0,MIN('Compare quotes'!B12,'Compare quotes'!$B$4)*12-'Compare quotes'!B10),--PMT('Compare quotes'!B9/1200,'Compare quotes'!B11*12,'Compare quotes'!B8),'Compare quotes'!B8),0))</f>
        <v/>
      </c>
      <c r="C221">
        <f>IF(OR('Compare quotes'!C8="",'Compare quotes'!C8=0,A221&gt;MIN('Compare quotes'!C12,'Compare quotes'!$B$4)*12),0,-IF(A221&lt;='Compare quotes'!C10,'Compare quotes'!C8*'Compare quotes'!C9/1200,-PMT('Compare quotes'!C9/1200,'Compare quotes'!C11*12,'Compare quotes'!C8))-IF(A221=MIN('Compare quotes'!C12,'Compare quotes'!$B$4)*12,-FV('Compare quotes'!C9/1200,MAX(0,MIN('Compare quotes'!C12,'Compare quotes'!$B$4)*12-'Compare quotes'!C10),--PMT('Compare quotes'!C9/1200,'Compare quotes'!C11*12,'Compare quotes'!C8),'Compare quotes'!C8),0))</f>
        <v/>
      </c>
      <c r="D221">
        <f>IF(OR('Compare quotes'!D8="",'Compare quotes'!D8=0,A221&gt;MIN('Compare quotes'!D12,'Compare quotes'!$B$4)*12),0,-IF(A221&lt;='Compare quotes'!D10,'Compare quotes'!D8*'Compare quotes'!D9/1200,-PMT('Compare quotes'!D9/1200,'Compare quotes'!D11*12,'Compare quotes'!D8))-IF(A221=MIN('Compare quotes'!D12,'Compare quotes'!$B$4)*12,-FV('Compare quotes'!D9/1200,MAX(0,MIN('Compare quotes'!D12,'Compare quotes'!$B$4)*12-'Compare quotes'!D10),--PMT('Compare quotes'!D9/1200,'Compare quotes'!D11*12,'Compare quotes'!D8),'Compare quotes'!D8),0))</f>
        <v/>
      </c>
      <c r="E221">
        <f>IF(OR('Compare quotes'!E8="",'Compare quotes'!E8=0,A221&gt;MIN('Compare quotes'!E12,'Compare quotes'!$B$4)*12),0,-IF(A221&lt;='Compare quotes'!E10,'Compare quotes'!E8*'Compare quotes'!E9/1200,-PMT('Compare quotes'!E9/1200,'Compare quotes'!E11*12,'Compare quotes'!E8))-IF(A221=MIN('Compare quotes'!E12,'Compare quotes'!$B$4)*12,-FV('Compare quotes'!E9/1200,MAX(0,MIN('Compare quotes'!E12,'Compare quotes'!$B$4)*12-'Compare quotes'!E10),--PMT('Compare quotes'!E9/1200,'Compare quotes'!E11*12,'Compare quotes'!E8),'Compare quotes'!E8),0))</f>
        <v/>
      </c>
      <c r="F221">
        <f>IF(OR('Compare quotes'!F8="",'Compare quotes'!F8=0,A221&gt;MIN('Compare quotes'!F12,'Compare quotes'!$B$4)*12),0,-IF(A221&lt;='Compare quotes'!F10,'Compare quotes'!F8*'Compare quotes'!F9/1200,-PMT('Compare quotes'!F9/1200,'Compare quotes'!F11*12,'Compare quotes'!F8))-IF(A221=MIN('Compare quotes'!F12,'Compare quotes'!$B$4)*12,-FV('Compare quotes'!F9/1200,MAX(0,MIN('Compare quotes'!F12,'Compare quotes'!$B$4)*12-'Compare quotes'!F10),--PMT('Compare quotes'!F9/1200,'Compare quotes'!F11*12,'Compare quotes'!F8),'Compare quotes'!F8),0))</f>
        <v/>
      </c>
      <c r="G221">
        <f>IF(OR('Compare quotes'!G8="",'Compare quotes'!G8=0,A221&gt;MIN('Compare quotes'!G12,'Compare quotes'!$B$4)*12),0,-IF(A221&lt;='Compare quotes'!G10,'Compare quotes'!G8*'Compare quotes'!G9/1200,-PMT('Compare quotes'!G9/1200,'Compare quotes'!G11*12,'Compare quotes'!G8))-IF(A221=MIN('Compare quotes'!G12,'Compare quotes'!$B$4)*12,-FV('Compare quotes'!G9/1200,MAX(0,MIN('Compare quotes'!G12,'Compare quotes'!$B$4)*12-'Compare quotes'!G10),--PMT('Compare quotes'!G9/1200,'Compare quotes'!G11*12,'Compare quotes'!G8),'Compare quotes'!G8),0))</f>
        <v/>
      </c>
    </row>
    <row r="222">
      <c r="A222" t="n">
        <v>220</v>
      </c>
      <c r="B222">
        <f>IF(OR('Compare quotes'!B8="",'Compare quotes'!B8=0,A222&gt;MIN('Compare quotes'!B12,'Compare quotes'!$B$4)*12),0,-IF(A222&lt;='Compare quotes'!B10,'Compare quotes'!B8*'Compare quotes'!B9/1200,-PMT('Compare quotes'!B9/1200,'Compare quotes'!B11*12,'Compare quotes'!B8))-IF(A222=MIN('Compare quotes'!B12,'Compare quotes'!$B$4)*12,-FV('Compare quotes'!B9/1200,MAX(0,MIN('Compare quotes'!B12,'Compare quotes'!$B$4)*12-'Compare quotes'!B10),--PMT('Compare quotes'!B9/1200,'Compare quotes'!B11*12,'Compare quotes'!B8),'Compare quotes'!B8),0))</f>
        <v/>
      </c>
      <c r="C222">
        <f>IF(OR('Compare quotes'!C8="",'Compare quotes'!C8=0,A222&gt;MIN('Compare quotes'!C12,'Compare quotes'!$B$4)*12),0,-IF(A222&lt;='Compare quotes'!C10,'Compare quotes'!C8*'Compare quotes'!C9/1200,-PMT('Compare quotes'!C9/1200,'Compare quotes'!C11*12,'Compare quotes'!C8))-IF(A222=MIN('Compare quotes'!C12,'Compare quotes'!$B$4)*12,-FV('Compare quotes'!C9/1200,MAX(0,MIN('Compare quotes'!C12,'Compare quotes'!$B$4)*12-'Compare quotes'!C10),--PMT('Compare quotes'!C9/1200,'Compare quotes'!C11*12,'Compare quotes'!C8),'Compare quotes'!C8),0))</f>
        <v/>
      </c>
      <c r="D222">
        <f>IF(OR('Compare quotes'!D8="",'Compare quotes'!D8=0,A222&gt;MIN('Compare quotes'!D12,'Compare quotes'!$B$4)*12),0,-IF(A222&lt;='Compare quotes'!D10,'Compare quotes'!D8*'Compare quotes'!D9/1200,-PMT('Compare quotes'!D9/1200,'Compare quotes'!D11*12,'Compare quotes'!D8))-IF(A222=MIN('Compare quotes'!D12,'Compare quotes'!$B$4)*12,-FV('Compare quotes'!D9/1200,MAX(0,MIN('Compare quotes'!D12,'Compare quotes'!$B$4)*12-'Compare quotes'!D10),--PMT('Compare quotes'!D9/1200,'Compare quotes'!D11*12,'Compare quotes'!D8),'Compare quotes'!D8),0))</f>
        <v/>
      </c>
      <c r="E222">
        <f>IF(OR('Compare quotes'!E8="",'Compare quotes'!E8=0,A222&gt;MIN('Compare quotes'!E12,'Compare quotes'!$B$4)*12),0,-IF(A222&lt;='Compare quotes'!E10,'Compare quotes'!E8*'Compare quotes'!E9/1200,-PMT('Compare quotes'!E9/1200,'Compare quotes'!E11*12,'Compare quotes'!E8))-IF(A222=MIN('Compare quotes'!E12,'Compare quotes'!$B$4)*12,-FV('Compare quotes'!E9/1200,MAX(0,MIN('Compare quotes'!E12,'Compare quotes'!$B$4)*12-'Compare quotes'!E10),--PMT('Compare quotes'!E9/1200,'Compare quotes'!E11*12,'Compare quotes'!E8),'Compare quotes'!E8),0))</f>
        <v/>
      </c>
      <c r="F222">
        <f>IF(OR('Compare quotes'!F8="",'Compare quotes'!F8=0,A222&gt;MIN('Compare quotes'!F12,'Compare quotes'!$B$4)*12),0,-IF(A222&lt;='Compare quotes'!F10,'Compare quotes'!F8*'Compare quotes'!F9/1200,-PMT('Compare quotes'!F9/1200,'Compare quotes'!F11*12,'Compare quotes'!F8))-IF(A222=MIN('Compare quotes'!F12,'Compare quotes'!$B$4)*12,-FV('Compare quotes'!F9/1200,MAX(0,MIN('Compare quotes'!F12,'Compare quotes'!$B$4)*12-'Compare quotes'!F10),--PMT('Compare quotes'!F9/1200,'Compare quotes'!F11*12,'Compare quotes'!F8),'Compare quotes'!F8),0))</f>
        <v/>
      </c>
      <c r="G222">
        <f>IF(OR('Compare quotes'!G8="",'Compare quotes'!G8=0,A222&gt;MIN('Compare quotes'!G12,'Compare quotes'!$B$4)*12),0,-IF(A222&lt;='Compare quotes'!G10,'Compare quotes'!G8*'Compare quotes'!G9/1200,-PMT('Compare quotes'!G9/1200,'Compare quotes'!G11*12,'Compare quotes'!G8))-IF(A222=MIN('Compare quotes'!G12,'Compare quotes'!$B$4)*12,-FV('Compare quotes'!G9/1200,MAX(0,MIN('Compare quotes'!G12,'Compare quotes'!$B$4)*12-'Compare quotes'!G10),--PMT('Compare quotes'!G9/1200,'Compare quotes'!G11*12,'Compare quotes'!G8),'Compare quotes'!G8),0))</f>
        <v/>
      </c>
    </row>
    <row r="223">
      <c r="A223" t="n">
        <v>221</v>
      </c>
      <c r="B223">
        <f>IF(OR('Compare quotes'!B8="",'Compare quotes'!B8=0,A223&gt;MIN('Compare quotes'!B12,'Compare quotes'!$B$4)*12),0,-IF(A223&lt;='Compare quotes'!B10,'Compare quotes'!B8*'Compare quotes'!B9/1200,-PMT('Compare quotes'!B9/1200,'Compare quotes'!B11*12,'Compare quotes'!B8))-IF(A223=MIN('Compare quotes'!B12,'Compare quotes'!$B$4)*12,-FV('Compare quotes'!B9/1200,MAX(0,MIN('Compare quotes'!B12,'Compare quotes'!$B$4)*12-'Compare quotes'!B10),--PMT('Compare quotes'!B9/1200,'Compare quotes'!B11*12,'Compare quotes'!B8),'Compare quotes'!B8),0))</f>
        <v/>
      </c>
      <c r="C223">
        <f>IF(OR('Compare quotes'!C8="",'Compare quotes'!C8=0,A223&gt;MIN('Compare quotes'!C12,'Compare quotes'!$B$4)*12),0,-IF(A223&lt;='Compare quotes'!C10,'Compare quotes'!C8*'Compare quotes'!C9/1200,-PMT('Compare quotes'!C9/1200,'Compare quotes'!C11*12,'Compare quotes'!C8))-IF(A223=MIN('Compare quotes'!C12,'Compare quotes'!$B$4)*12,-FV('Compare quotes'!C9/1200,MAX(0,MIN('Compare quotes'!C12,'Compare quotes'!$B$4)*12-'Compare quotes'!C10),--PMT('Compare quotes'!C9/1200,'Compare quotes'!C11*12,'Compare quotes'!C8),'Compare quotes'!C8),0))</f>
        <v/>
      </c>
      <c r="D223">
        <f>IF(OR('Compare quotes'!D8="",'Compare quotes'!D8=0,A223&gt;MIN('Compare quotes'!D12,'Compare quotes'!$B$4)*12),0,-IF(A223&lt;='Compare quotes'!D10,'Compare quotes'!D8*'Compare quotes'!D9/1200,-PMT('Compare quotes'!D9/1200,'Compare quotes'!D11*12,'Compare quotes'!D8))-IF(A223=MIN('Compare quotes'!D12,'Compare quotes'!$B$4)*12,-FV('Compare quotes'!D9/1200,MAX(0,MIN('Compare quotes'!D12,'Compare quotes'!$B$4)*12-'Compare quotes'!D10),--PMT('Compare quotes'!D9/1200,'Compare quotes'!D11*12,'Compare quotes'!D8),'Compare quotes'!D8),0))</f>
        <v/>
      </c>
      <c r="E223">
        <f>IF(OR('Compare quotes'!E8="",'Compare quotes'!E8=0,A223&gt;MIN('Compare quotes'!E12,'Compare quotes'!$B$4)*12),0,-IF(A223&lt;='Compare quotes'!E10,'Compare quotes'!E8*'Compare quotes'!E9/1200,-PMT('Compare quotes'!E9/1200,'Compare quotes'!E11*12,'Compare quotes'!E8))-IF(A223=MIN('Compare quotes'!E12,'Compare quotes'!$B$4)*12,-FV('Compare quotes'!E9/1200,MAX(0,MIN('Compare quotes'!E12,'Compare quotes'!$B$4)*12-'Compare quotes'!E10),--PMT('Compare quotes'!E9/1200,'Compare quotes'!E11*12,'Compare quotes'!E8),'Compare quotes'!E8),0))</f>
        <v/>
      </c>
      <c r="F223">
        <f>IF(OR('Compare quotes'!F8="",'Compare quotes'!F8=0,A223&gt;MIN('Compare quotes'!F12,'Compare quotes'!$B$4)*12),0,-IF(A223&lt;='Compare quotes'!F10,'Compare quotes'!F8*'Compare quotes'!F9/1200,-PMT('Compare quotes'!F9/1200,'Compare quotes'!F11*12,'Compare quotes'!F8))-IF(A223=MIN('Compare quotes'!F12,'Compare quotes'!$B$4)*12,-FV('Compare quotes'!F9/1200,MAX(0,MIN('Compare quotes'!F12,'Compare quotes'!$B$4)*12-'Compare quotes'!F10),--PMT('Compare quotes'!F9/1200,'Compare quotes'!F11*12,'Compare quotes'!F8),'Compare quotes'!F8),0))</f>
        <v/>
      </c>
      <c r="G223">
        <f>IF(OR('Compare quotes'!G8="",'Compare quotes'!G8=0,A223&gt;MIN('Compare quotes'!G12,'Compare quotes'!$B$4)*12),0,-IF(A223&lt;='Compare quotes'!G10,'Compare quotes'!G8*'Compare quotes'!G9/1200,-PMT('Compare quotes'!G9/1200,'Compare quotes'!G11*12,'Compare quotes'!G8))-IF(A223=MIN('Compare quotes'!G12,'Compare quotes'!$B$4)*12,-FV('Compare quotes'!G9/1200,MAX(0,MIN('Compare quotes'!G12,'Compare quotes'!$B$4)*12-'Compare quotes'!G10),--PMT('Compare quotes'!G9/1200,'Compare quotes'!G11*12,'Compare quotes'!G8),'Compare quotes'!G8),0))</f>
        <v/>
      </c>
    </row>
    <row r="224">
      <c r="A224" t="n">
        <v>222</v>
      </c>
      <c r="B224">
        <f>IF(OR('Compare quotes'!B8="",'Compare quotes'!B8=0,A224&gt;MIN('Compare quotes'!B12,'Compare quotes'!$B$4)*12),0,-IF(A224&lt;='Compare quotes'!B10,'Compare quotes'!B8*'Compare quotes'!B9/1200,-PMT('Compare quotes'!B9/1200,'Compare quotes'!B11*12,'Compare quotes'!B8))-IF(A224=MIN('Compare quotes'!B12,'Compare quotes'!$B$4)*12,-FV('Compare quotes'!B9/1200,MAX(0,MIN('Compare quotes'!B12,'Compare quotes'!$B$4)*12-'Compare quotes'!B10),--PMT('Compare quotes'!B9/1200,'Compare quotes'!B11*12,'Compare quotes'!B8),'Compare quotes'!B8),0))</f>
        <v/>
      </c>
      <c r="C224">
        <f>IF(OR('Compare quotes'!C8="",'Compare quotes'!C8=0,A224&gt;MIN('Compare quotes'!C12,'Compare quotes'!$B$4)*12),0,-IF(A224&lt;='Compare quotes'!C10,'Compare quotes'!C8*'Compare quotes'!C9/1200,-PMT('Compare quotes'!C9/1200,'Compare quotes'!C11*12,'Compare quotes'!C8))-IF(A224=MIN('Compare quotes'!C12,'Compare quotes'!$B$4)*12,-FV('Compare quotes'!C9/1200,MAX(0,MIN('Compare quotes'!C12,'Compare quotes'!$B$4)*12-'Compare quotes'!C10),--PMT('Compare quotes'!C9/1200,'Compare quotes'!C11*12,'Compare quotes'!C8),'Compare quotes'!C8),0))</f>
        <v/>
      </c>
      <c r="D224">
        <f>IF(OR('Compare quotes'!D8="",'Compare quotes'!D8=0,A224&gt;MIN('Compare quotes'!D12,'Compare quotes'!$B$4)*12),0,-IF(A224&lt;='Compare quotes'!D10,'Compare quotes'!D8*'Compare quotes'!D9/1200,-PMT('Compare quotes'!D9/1200,'Compare quotes'!D11*12,'Compare quotes'!D8))-IF(A224=MIN('Compare quotes'!D12,'Compare quotes'!$B$4)*12,-FV('Compare quotes'!D9/1200,MAX(0,MIN('Compare quotes'!D12,'Compare quotes'!$B$4)*12-'Compare quotes'!D10),--PMT('Compare quotes'!D9/1200,'Compare quotes'!D11*12,'Compare quotes'!D8),'Compare quotes'!D8),0))</f>
        <v/>
      </c>
      <c r="E224">
        <f>IF(OR('Compare quotes'!E8="",'Compare quotes'!E8=0,A224&gt;MIN('Compare quotes'!E12,'Compare quotes'!$B$4)*12),0,-IF(A224&lt;='Compare quotes'!E10,'Compare quotes'!E8*'Compare quotes'!E9/1200,-PMT('Compare quotes'!E9/1200,'Compare quotes'!E11*12,'Compare quotes'!E8))-IF(A224=MIN('Compare quotes'!E12,'Compare quotes'!$B$4)*12,-FV('Compare quotes'!E9/1200,MAX(0,MIN('Compare quotes'!E12,'Compare quotes'!$B$4)*12-'Compare quotes'!E10),--PMT('Compare quotes'!E9/1200,'Compare quotes'!E11*12,'Compare quotes'!E8),'Compare quotes'!E8),0))</f>
        <v/>
      </c>
      <c r="F224">
        <f>IF(OR('Compare quotes'!F8="",'Compare quotes'!F8=0,A224&gt;MIN('Compare quotes'!F12,'Compare quotes'!$B$4)*12),0,-IF(A224&lt;='Compare quotes'!F10,'Compare quotes'!F8*'Compare quotes'!F9/1200,-PMT('Compare quotes'!F9/1200,'Compare quotes'!F11*12,'Compare quotes'!F8))-IF(A224=MIN('Compare quotes'!F12,'Compare quotes'!$B$4)*12,-FV('Compare quotes'!F9/1200,MAX(0,MIN('Compare quotes'!F12,'Compare quotes'!$B$4)*12-'Compare quotes'!F10),--PMT('Compare quotes'!F9/1200,'Compare quotes'!F11*12,'Compare quotes'!F8),'Compare quotes'!F8),0))</f>
        <v/>
      </c>
      <c r="G224">
        <f>IF(OR('Compare quotes'!G8="",'Compare quotes'!G8=0,A224&gt;MIN('Compare quotes'!G12,'Compare quotes'!$B$4)*12),0,-IF(A224&lt;='Compare quotes'!G10,'Compare quotes'!G8*'Compare quotes'!G9/1200,-PMT('Compare quotes'!G9/1200,'Compare quotes'!G11*12,'Compare quotes'!G8))-IF(A224=MIN('Compare quotes'!G12,'Compare quotes'!$B$4)*12,-FV('Compare quotes'!G9/1200,MAX(0,MIN('Compare quotes'!G12,'Compare quotes'!$B$4)*12-'Compare quotes'!G10),--PMT('Compare quotes'!G9/1200,'Compare quotes'!G11*12,'Compare quotes'!G8),'Compare quotes'!G8),0))</f>
        <v/>
      </c>
    </row>
    <row r="225">
      <c r="A225" t="n">
        <v>223</v>
      </c>
      <c r="B225">
        <f>IF(OR('Compare quotes'!B8="",'Compare quotes'!B8=0,A225&gt;MIN('Compare quotes'!B12,'Compare quotes'!$B$4)*12),0,-IF(A225&lt;='Compare quotes'!B10,'Compare quotes'!B8*'Compare quotes'!B9/1200,-PMT('Compare quotes'!B9/1200,'Compare quotes'!B11*12,'Compare quotes'!B8))-IF(A225=MIN('Compare quotes'!B12,'Compare quotes'!$B$4)*12,-FV('Compare quotes'!B9/1200,MAX(0,MIN('Compare quotes'!B12,'Compare quotes'!$B$4)*12-'Compare quotes'!B10),--PMT('Compare quotes'!B9/1200,'Compare quotes'!B11*12,'Compare quotes'!B8),'Compare quotes'!B8),0))</f>
        <v/>
      </c>
      <c r="C225">
        <f>IF(OR('Compare quotes'!C8="",'Compare quotes'!C8=0,A225&gt;MIN('Compare quotes'!C12,'Compare quotes'!$B$4)*12),0,-IF(A225&lt;='Compare quotes'!C10,'Compare quotes'!C8*'Compare quotes'!C9/1200,-PMT('Compare quotes'!C9/1200,'Compare quotes'!C11*12,'Compare quotes'!C8))-IF(A225=MIN('Compare quotes'!C12,'Compare quotes'!$B$4)*12,-FV('Compare quotes'!C9/1200,MAX(0,MIN('Compare quotes'!C12,'Compare quotes'!$B$4)*12-'Compare quotes'!C10),--PMT('Compare quotes'!C9/1200,'Compare quotes'!C11*12,'Compare quotes'!C8),'Compare quotes'!C8),0))</f>
        <v/>
      </c>
      <c r="D225">
        <f>IF(OR('Compare quotes'!D8="",'Compare quotes'!D8=0,A225&gt;MIN('Compare quotes'!D12,'Compare quotes'!$B$4)*12),0,-IF(A225&lt;='Compare quotes'!D10,'Compare quotes'!D8*'Compare quotes'!D9/1200,-PMT('Compare quotes'!D9/1200,'Compare quotes'!D11*12,'Compare quotes'!D8))-IF(A225=MIN('Compare quotes'!D12,'Compare quotes'!$B$4)*12,-FV('Compare quotes'!D9/1200,MAX(0,MIN('Compare quotes'!D12,'Compare quotes'!$B$4)*12-'Compare quotes'!D10),--PMT('Compare quotes'!D9/1200,'Compare quotes'!D11*12,'Compare quotes'!D8),'Compare quotes'!D8),0))</f>
        <v/>
      </c>
      <c r="E225">
        <f>IF(OR('Compare quotes'!E8="",'Compare quotes'!E8=0,A225&gt;MIN('Compare quotes'!E12,'Compare quotes'!$B$4)*12),0,-IF(A225&lt;='Compare quotes'!E10,'Compare quotes'!E8*'Compare quotes'!E9/1200,-PMT('Compare quotes'!E9/1200,'Compare quotes'!E11*12,'Compare quotes'!E8))-IF(A225=MIN('Compare quotes'!E12,'Compare quotes'!$B$4)*12,-FV('Compare quotes'!E9/1200,MAX(0,MIN('Compare quotes'!E12,'Compare quotes'!$B$4)*12-'Compare quotes'!E10),--PMT('Compare quotes'!E9/1200,'Compare quotes'!E11*12,'Compare quotes'!E8),'Compare quotes'!E8),0))</f>
        <v/>
      </c>
      <c r="F225">
        <f>IF(OR('Compare quotes'!F8="",'Compare quotes'!F8=0,A225&gt;MIN('Compare quotes'!F12,'Compare quotes'!$B$4)*12),0,-IF(A225&lt;='Compare quotes'!F10,'Compare quotes'!F8*'Compare quotes'!F9/1200,-PMT('Compare quotes'!F9/1200,'Compare quotes'!F11*12,'Compare quotes'!F8))-IF(A225=MIN('Compare quotes'!F12,'Compare quotes'!$B$4)*12,-FV('Compare quotes'!F9/1200,MAX(0,MIN('Compare quotes'!F12,'Compare quotes'!$B$4)*12-'Compare quotes'!F10),--PMT('Compare quotes'!F9/1200,'Compare quotes'!F11*12,'Compare quotes'!F8),'Compare quotes'!F8),0))</f>
        <v/>
      </c>
      <c r="G225">
        <f>IF(OR('Compare quotes'!G8="",'Compare quotes'!G8=0,A225&gt;MIN('Compare quotes'!G12,'Compare quotes'!$B$4)*12),0,-IF(A225&lt;='Compare quotes'!G10,'Compare quotes'!G8*'Compare quotes'!G9/1200,-PMT('Compare quotes'!G9/1200,'Compare quotes'!G11*12,'Compare quotes'!G8))-IF(A225=MIN('Compare quotes'!G12,'Compare quotes'!$B$4)*12,-FV('Compare quotes'!G9/1200,MAX(0,MIN('Compare quotes'!G12,'Compare quotes'!$B$4)*12-'Compare quotes'!G10),--PMT('Compare quotes'!G9/1200,'Compare quotes'!G11*12,'Compare quotes'!G8),'Compare quotes'!G8),0))</f>
        <v/>
      </c>
    </row>
    <row r="226">
      <c r="A226" t="n">
        <v>224</v>
      </c>
      <c r="B226">
        <f>IF(OR('Compare quotes'!B8="",'Compare quotes'!B8=0,A226&gt;MIN('Compare quotes'!B12,'Compare quotes'!$B$4)*12),0,-IF(A226&lt;='Compare quotes'!B10,'Compare quotes'!B8*'Compare quotes'!B9/1200,-PMT('Compare quotes'!B9/1200,'Compare quotes'!B11*12,'Compare quotes'!B8))-IF(A226=MIN('Compare quotes'!B12,'Compare quotes'!$B$4)*12,-FV('Compare quotes'!B9/1200,MAX(0,MIN('Compare quotes'!B12,'Compare quotes'!$B$4)*12-'Compare quotes'!B10),--PMT('Compare quotes'!B9/1200,'Compare quotes'!B11*12,'Compare quotes'!B8),'Compare quotes'!B8),0))</f>
        <v/>
      </c>
      <c r="C226">
        <f>IF(OR('Compare quotes'!C8="",'Compare quotes'!C8=0,A226&gt;MIN('Compare quotes'!C12,'Compare quotes'!$B$4)*12),0,-IF(A226&lt;='Compare quotes'!C10,'Compare quotes'!C8*'Compare quotes'!C9/1200,-PMT('Compare quotes'!C9/1200,'Compare quotes'!C11*12,'Compare quotes'!C8))-IF(A226=MIN('Compare quotes'!C12,'Compare quotes'!$B$4)*12,-FV('Compare quotes'!C9/1200,MAX(0,MIN('Compare quotes'!C12,'Compare quotes'!$B$4)*12-'Compare quotes'!C10),--PMT('Compare quotes'!C9/1200,'Compare quotes'!C11*12,'Compare quotes'!C8),'Compare quotes'!C8),0))</f>
        <v/>
      </c>
      <c r="D226">
        <f>IF(OR('Compare quotes'!D8="",'Compare quotes'!D8=0,A226&gt;MIN('Compare quotes'!D12,'Compare quotes'!$B$4)*12),0,-IF(A226&lt;='Compare quotes'!D10,'Compare quotes'!D8*'Compare quotes'!D9/1200,-PMT('Compare quotes'!D9/1200,'Compare quotes'!D11*12,'Compare quotes'!D8))-IF(A226=MIN('Compare quotes'!D12,'Compare quotes'!$B$4)*12,-FV('Compare quotes'!D9/1200,MAX(0,MIN('Compare quotes'!D12,'Compare quotes'!$B$4)*12-'Compare quotes'!D10),--PMT('Compare quotes'!D9/1200,'Compare quotes'!D11*12,'Compare quotes'!D8),'Compare quotes'!D8),0))</f>
        <v/>
      </c>
      <c r="E226">
        <f>IF(OR('Compare quotes'!E8="",'Compare quotes'!E8=0,A226&gt;MIN('Compare quotes'!E12,'Compare quotes'!$B$4)*12),0,-IF(A226&lt;='Compare quotes'!E10,'Compare quotes'!E8*'Compare quotes'!E9/1200,-PMT('Compare quotes'!E9/1200,'Compare quotes'!E11*12,'Compare quotes'!E8))-IF(A226=MIN('Compare quotes'!E12,'Compare quotes'!$B$4)*12,-FV('Compare quotes'!E9/1200,MAX(0,MIN('Compare quotes'!E12,'Compare quotes'!$B$4)*12-'Compare quotes'!E10),--PMT('Compare quotes'!E9/1200,'Compare quotes'!E11*12,'Compare quotes'!E8),'Compare quotes'!E8),0))</f>
        <v/>
      </c>
      <c r="F226">
        <f>IF(OR('Compare quotes'!F8="",'Compare quotes'!F8=0,A226&gt;MIN('Compare quotes'!F12,'Compare quotes'!$B$4)*12),0,-IF(A226&lt;='Compare quotes'!F10,'Compare quotes'!F8*'Compare quotes'!F9/1200,-PMT('Compare quotes'!F9/1200,'Compare quotes'!F11*12,'Compare quotes'!F8))-IF(A226=MIN('Compare quotes'!F12,'Compare quotes'!$B$4)*12,-FV('Compare quotes'!F9/1200,MAX(0,MIN('Compare quotes'!F12,'Compare quotes'!$B$4)*12-'Compare quotes'!F10),--PMT('Compare quotes'!F9/1200,'Compare quotes'!F11*12,'Compare quotes'!F8),'Compare quotes'!F8),0))</f>
        <v/>
      </c>
      <c r="G226">
        <f>IF(OR('Compare quotes'!G8="",'Compare quotes'!G8=0,A226&gt;MIN('Compare quotes'!G12,'Compare quotes'!$B$4)*12),0,-IF(A226&lt;='Compare quotes'!G10,'Compare quotes'!G8*'Compare quotes'!G9/1200,-PMT('Compare quotes'!G9/1200,'Compare quotes'!G11*12,'Compare quotes'!G8))-IF(A226=MIN('Compare quotes'!G12,'Compare quotes'!$B$4)*12,-FV('Compare quotes'!G9/1200,MAX(0,MIN('Compare quotes'!G12,'Compare quotes'!$B$4)*12-'Compare quotes'!G10),--PMT('Compare quotes'!G9/1200,'Compare quotes'!G11*12,'Compare quotes'!G8),'Compare quotes'!G8),0))</f>
        <v/>
      </c>
    </row>
    <row r="227">
      <c r="A227" t="n">
        <v>225</v>
      </c>
      <c r="B227">
        <f>IF(OR('Compare quotes'!B8="",'Compare quotes'!B8=0,A227&gt;MIN('Compare quotes'!B12,'Compare quotes'!$B$4)*12),0,-IF(A227&lt;='Compare quotes'!B10,'Compare quotes'!B8*'Compare quotes'!B9/1200,-PMT('Compare quotes'!B9/1200,'Compare quotes'!B11*12,'Compare quotes'!B8))-IF(A227=MIN('Compare quotes'!B12,'Compare quotes'!$B$4)*12,-FV('Compare quotes'!B9/1200,MAX(0,MIN('Compare quotes'!B12,'Compare quotes'!$B$4)*12-'Compare quotes'!B10),--PMT('Compare quotes'!B9/1200,'Compare quotes'!B11*12,'Compare quotes'!B8),'Compare quotes'!B8),0))</f>
        <v/>
      </c>
      <c r="C227">
        <f>IF(OR('Compare quotes'!C8="",'Compare quotes'!C8=0,A227&gt;MIN('Compare quotes'!C12,'Compare quotes'!$B$4)*12),0,-IF(A227&lt;='Compare quotes'!C10,'Compare quotes'!C8*'Compare quotes'!C9/1200,-PMT('Compare quotes'!C9/1200,'Compare quotes'!C11*12,'Compare quotes'!C8))-IF(A227=MIN('Compare quotes'!C12,'Compare quotes'!$B$4)*12,-FV('Compare quotes'!C9/1200,MAX(0,MIN('Compare quotes'!C12,'Compare quotes'!$B$4)*12-'Compare quotes'!C10),--PMT('Compare quotes'!C9/1200,'Compare quotes'!C11*12,'Compare quotes'!C8),'Compare quotes'!C8),0))</f>
        <v/>
      </c>
      <c r="D227">
        <f>IF(OR('Compare quotes'!D8="",'Compare quotes'!D8=0,A227&gt;MIN('Compare quotes'!D12,'Compare quotes'!$B$4)*12),0,-IF(A227&lt;='Compare quotes'!D10,'Compare quotes'!D8*'Compare quotes'!D9/1200,-PMT('Compare quotes'!D9/1200,'Compare quotes'!D11*12,'Compare quotes'!D8))-IF(A227=MIN('Compare quotes'!D12,'Compare quotes'!$B$4)*12,-FV('Compare quotes'!D9/1200,MAX(0,MIN('Compare quotes'!D12,'Compare quotes'!$B$4)*12-'Compare quotes'!D10),--PMT('Compare quotes'!D9/1200,'Compare quotes'!D11*12,'Compare quotes'!D8),'Compare quotes'!D8),0))</f>
        <v/>
      </c>
      <c r="E227">
        <f>IF(OR('Compare quotes'!E8="",'Compare quotes'!E8=0,A227&gt;MIN('Compare quotes'!E12,'Compare quotes'!$B$4)*12),0,-IF(A227&lt;='Compare quotes'!E10,'Compare quotes'!E8*'Compare quotes'!E9/1200,-PMT('Compare quotes'!E9/1200,'Compare quotes'!E11*12,'Compare quotes'!E8))-IF(A227=MIN('Compare quotes'!E12,'Compare quotes'!$B$4)*12,-FV('Compare quotes'!E9/1200,MAX(0,MIN('Compare quotes'!E12,'Compare quotes'!$B$4)*12-'Compare quotes'!E10),--PMT('Compare quotes'!E9/1200,'Compare quotes'!E11*12,'Compare quotes'!E8),'Compare quotes'!E8),0))</f>
        <v/>
      </c>
      <c r="F227">
        <f>IF(OR('Compare quotes'!F8="",'Compare quotes'!F8=0,A227&gt;MIN('Compare quotes'!F12,'Compare quotes'!$B$4)*12),0,-IF(A227&lt;='Compare quotes'!F10,'Compare quotes'!F8*'Compare quotes'!F9/1200,-PMT('Compare quotes'!F9/1200,'Compare quotes'!F11*12,'Compare quotes'!F8))-IF(A227=MIN('Compare quotes'!F12,'Compare quotes'!$B$4)*12,-FV('Compare quotes'!F9/1200,MAX(0,MIN('Compare quotes'!F12,'Compare quotes'!$B$4)*12-'Compare quotes'!F10),--PMT('Compare quotes'!F9/1200,'Compare quotes'!F11*12,'Compare quotes'!F8),'Compare quotes'!F8),0))</f>
        <v/>
      </c>
      <c r="G227">
        <f>IF(OR('Compare quotes'!G8="",'Compare quotes'!G8=0,A227&gt;MIN('Compare quotes'!G12,'Compare quotes'!$B$4)*12),0,-IF(A227&lt;='Compare quotes'!G10,'Compare quotes'!G8*'Compare quotes'!G9/1200,-PMT('Compare quotes'!G9/1200,'Compare quotes'!G11*12,'Compare quotes'!G8))-IF(A227=MIN('Compare quotes'!G12,'Compare quotes'!$B$4)*12,-FV('Compare quotes'!G9/1200,MAX(0,MIN('Compare quotes'!G12,'Compare quotes'!$B$4)*12-'Compare quotes'!G10),--PMT('Compare quotes'!G9/1200,'Compare quotes'!G11*12,'Compare quotes'!G8),'Compare quotes'!G8),0))</f>
        <v/>
      </c>
    </row>
    <row r="228">
      <c r="A228" t="n">
        <v>226</v>
      </c>
      <c r="B228">
        <f>IF(OR('Compare quotes'!B8="",'Compare quotes'!B8=0,A228&gt;MIN('Compare quotes'!B12,'Compare quotes'!$B$4)*12),0,-IF(A228&lt;='Compare quotes'!B10,'Compare quotes'!B8*'Compare quotes'!B9/1200,-PMT('Compare quotes'!B9/1200,'Compare quotes'!B11*12,'Compare quotes'!B8))-IF(A228=MIN('Compare quotes'!B12,'Compare quotes'!$B$4)*12,-FV('Compare quotes'!B9/1200,MAX(0,MIN('Compare quotes'!B12,'Compare quotes'!$B$4)*12-'Compare quotes'!B10),--PMT('Compare quotes'!B9/1200,'Compare quotes'!B11*12,'Compare quotes'!B8),'Compare quotes'!B8),0))</f>
        <v/>
      </c>
      <c r="C228">
        <f>IF(OR('Compare quotes'!C8="",'Compare quotes'!C8=0,A228&gt;MIN('Compare quotes'!C12,'Compare quotes'!$B$4)*12),0,-IF(A228&lt;='Compare quotes'!C10,'Compare quotes'!C8*'Compare quotes'!C9/1200,-PMT('Compare quotes'!C9/1200,'Compare quotes'!C11*12,'Compare quotes'!C8))-IF(A228=MIN('Compare quotes'!C12,'Compare quotes'!$B$4)*12,-FV('Compare quotes'!C9/1200,MAX(0,MIN('Compare quotes'!C12,'Compare quotes'!$B$4)*12-'Compare quotes'!C10),--PMT('Compare quotes'!C9/1200,'Compare quotes'!C11*12,'Compare quotes'!C8),'Compare quotes'!C8),0))</f>
        <v/>
      </c>
      <c r="D228">
        <f>IF(OR('Compare quotes'!D8="",'Compare quotes'!D8=0,A228&gt;MIN('Compare quotes'!D12,'Compare quotes'!$B$4)*12),0,-IF(A228&lt;='Compare quotes'!D10,'Compare quotes'!D8*'Compare quotes'!D9/1200,-PMT('Compare quotes'!D9/1200,'Compare quotes'!D11*12,'Compare quotes'!D8))-IF(A228=MIN('Compare quotes'!D12,'Compare quotes'!$B$4)*12,-FV('Compare quotes'!D9/1200,MAX(0,MIN('Compare quotes'!D12,'Compare quotes'!$B$4)*12-'Compare quotes'!D10),--PMT('Compare quotes'!D9/1200,'Compare quotes'!D11*12,'Compare quotes'!D8),'Compare quotes'!D8),0))</f>
        <v/>
      </c>
      <c r="E228">
        <f>IF(OR('Compare quotes'!E8="",'Compare quotes'!E8=0,A228&gt;MIN('Compare quotes'!E12,'Compare quotes'!$B$4)*12),0,-IF(A228&lt;='Compare quotes'!E10,'Compare quotes'!E8*'Compare quotes'!E9/1200,-PMT('Compare quotes'!E9/1200,'Compare quotes'!E11*12,'Compare quotes'!E8))-IF(A228=MIN('Compare quotes'!E12,'Compare quotes'!$B$4)*12,-FV('Compare quotes'!E9/1200,MAX(0,MIN('Compare quotes'!E12,'Compare quotes'!$B$4)*12-'Compare quotes'!E10),--PMT('Compare quotes'!E9/1200,'Compare quotes'!E11*12,'Compare quotes'!E8),'Compare quotes'!E8),0))</f>
        <v/>
      </c>
      <c r="F228">
        <f>IF(OR('Compare quotes'!F8="",'Compare quotes'!F8=0,A228&gt;MIN('Compare quotes'!F12,'Compare quotes'!$B$4)*12),0,-IF(A228&lt;='Compare quotes'!F10,'Compare quotes'!F8*'Compare quotes'!F9/1200,-PMT('Compare quotes'!F9/1200,'Compare quotes'!F11*12,'Compare quotes'!F8))-IF(A228=MIN('Compare quotes'!F12,'Compare quotes'!$B$4)*12,-FV('Compare quotes'!F9/1200,MAX(0,MIN('Compare quotes'!F12,'Compare quotes'!$B$4)*12-'Compare quotes'!F10),--PMT('Compare quotes'!F9/1200,'Compare quotes'!F11*12,'Compare quotes'!F8),'Compare quotes'!F8),0))</f>
        <v/>
      </c>
      <c r="G228">
        <f>IF(OR('Compare quotes'!G8="",'Compare quotes'!G8=0,A228&gt;MIN('Compare quotes'!G12,'Compare quotes'!$B$4)*12),0,-IF(A228&lt;='Compare quotes'!G10,'Compare quotes'!G8*'Compare quotes'!G9/1200,-PMT('Compare quotes'!G9/1200,'Compare quotes'!G11*12,'Compare quotes'!G8))-IF(A228=MIN('Compare quotes'!G12,'Compare quotes'!$B$4)*12,-FV('Compare quotes'!G9/1200,MAX(0,MIN('Compare quotes'!G12,'Compare quotes'!$B$4)*12-'Compare quotes'!G10),--PMT('Compare quotes'!G9/1200,'Compare quotes'!G11*12,'Compare quotes'!G8),'Compare quotes'!G8),0))</f>
        <v/>
      </c>
    </row>
    <row r="229">
      <c r="A229" t="n">
        <v>227</v>
      </c>
      <c r="B229">
        <f>IF(OR('Compare quotes'!B8="",'Compare quotes'!B8=0,A229&gt;MIN('Compare quotes'!B12,'Compare quotes'!$B$4)*12),0,-IF(A229&lt;='Compare quotes'!B10,'Compare quotes'!B8*'Compare quotes'!B9/1200,-PMT('Compare quotes'!B9/1200,'Compare quotes'!B11*12,'Compare quotes'!B8))-IF(A229=MIN('Compare quotes'!B12,'Compare quotes'!$B$4)*12,-FV('Compare quotes'!B9/1200,MAX(0,MIN('Compare quotes'!B12,'Compare quotes'!$B$4)*12-'Compare quotes'!B10),--PMT('Compare quotes'!B9/1200,'Compare quotes'!B11*12,'Compare quotes'!B8),'Compare quotes'!B8),0))</f>
        <v/>
      </c>
      <c r="C229">
        <f>IF(OR('Compare quotes'!C8="",'Compare quotes'!C8=0,A229&gt;MIN('Compare quotes'!C12,'Compare quotes'!$B$4)*12),0,-IF(A229&lt;='Compare quotes'!C10,'Compare quotes'!C8*'Compare quotes'!C9/1200,-PMT('Compare quotes'!C9/1200,'Compare quotes'!C11*12,'Compare quotes'!C8))-IF(A229=MIN('Compare quotes'!C12,'Compare quotes'!$B$4)*12,-FV('Compare quotes'!C9/1200,MAX(0,MIN('Compare quotes'!C12,'Compare quotes'!$B$4)*12-'Compare quotes'!C10),--PMT('Compare quotes'!C9/1200,'Compare quotes'!C11*12,'Compare quotes'!C8),'Compare quotes'!C8),0))</f>
        <v/>
      </c>
      <c r="D229">
        <f>IF(OR('Compare quotes'!D8="",'Compare quotes'!D8=0,A229&gt;MIN('Compare quotes'!D12,'Compare quotes'!$B$4)*12),0,-IF(A229&lt;='Compare quotes'!D10,'Compare quotes'!D8*'Compare quotes'!D9/1200,-PMT('Compare quotes'!D9/1200,'Compare quotes'!D11*12,'Compare quotes'!D8))-IF(A229=MIN('Compare quotes'!D12,'Compare quotes'!$B$4)*12,-FV('Compare quotes'!D9/1200,MAX(0,MIN('Compare quotes'!D12,'Compare quotes'!$B$4)*12-'Compare quotes'!D10),--PMT('Compare quotes'!D9/1200,'Compare quotes'!D11*12,'Compare quotes'!D8),'Compare quotes'!D8),0))</f>
        <v/>
      </c>
      <c r="E229">
        <f>IF(OR('Compare quotes'!E8="",'Compare quotes'!E8=0,A229&gt;MIN('Compare quotes'!E12,'Compare quotes'!$B$4)*12),0,-IF(A229&lt;='Compare quotes'!E10,'Compare quotes'!E8*'Compare quotes'!E9/1200,-PMT('Compare quotes'!E9/1200,'Compare quotes'!E11*12,'Compare quotes'!E8))-IF(A229=MIN('Compare quotes'!E12,'Compare quotes'!$B$4)*12,-FV('Compare quotes'!E9/1200,MAX(0,MIN('Compare quotes'!E12,'Compare quotes'!$B$4)*12-'Compare quotes'!E10),--PMT('Compare quotes'!E9/1200,'Compare quotes'!E11*12,'Compare quotes'!E8),'Compare quotes'!E8),0))</f>
        <v/>
      </c>
      <c r="F229">
        <f>IF(OR('Compare quotes'!F8="",'Compare quotes'!F8=0,A229&gt;MIN('Compare quotes'!F12,'Compare quotes'!$B$4)*12),0,-IF(A229&lt;='Compare quotes'!F10,'Compare quotes'!F8*'Compare quotes'!F9/1200,-PMT('Compare quotes'!F9/1200,'Compare quotes'!F11*12,'Compare quotes'!F8))-IF(A229=MIN('Compare quotes'!F12,'Compare quotes'!$B$4)*12,-FV('Compare quotes'!F9/1200,MAX(0,MIN('Compare quotes'!F12,'Compare quotes'!$B$4)*12-'Compare quotes'!F10),--PMT('Compare quotes'!F9/1200,'Compare quotes'!F11*12,'Compare quotes'!F8),'Compare quotes'!F8),0))</f>
        <v/>
      </c>
      <c r="G229">
        <f>IF(OR('Compare quotes'!G8="",'Compare quotes'!G8=0,A229&gt;MIN('Compare quotes'!G12,'Compare quotes'!$B$4)*12),0,-IF(A229&lt;='Compare quotes'!G10,'Compare quotes'!G8*'Compare quotes'!G9/1200,-PMT('Compare quotes'!G9/1200,'Compare quotes'!G11*12,'Compare quotes'!G8))-IF(A229=MIN('Compare quotes'!G12,'Compare quotes'!$B$4)*12,-FV('Compare quotes'!G9/1200,MAX(0,MIN('Compare quotes'!G12,'Compare quotes'!$B$4)*12-'Compare quotes'!G10),--PMT('Compare quotes'!G9/1200,'Compare quotes'!G11*12,'Compare quotes'!G8),'Compare quotes'!G8),0))</f>
        <v/>
      </c>
    </row>
    <row r="230">
      <c r="A230" t="n">
        <v>228</v>
      </c>
      <c r="B230">
        <f>IF(OR('Compare quotes'!B8="",'Compare quotes'!B8=0,A230&gt;MIN('Compare quotes'!B12,'Compare quotes'!$B$4)*12),0,-IF(A230&lt;='Compare quotes'!B10,'Compare quotes'!B8*'Compare quotes'!B9/1200,-PMT('Compare quotes'!B9/1200,'Compare quotes'!B11*12,'Compare quotes'!B8))-IF(A230=MIN('Compare quotes'!B12,'Compare quotes'!$B$4)*12,-FV('Compare quotes'!B9/1200,MAX(0,MIN('Compare quotes'!B12,'Compare quotes'!$B$4)*12-'Compare quotes'!B10),--PMT('Compare quotes'!B9/1200,'Compare quotes'!B11*12,'Compare quotes'!B8),'Compare quotes'!B8),0))</f>
        <v/>
      </c>
      <c r="C230">
        <f>IF(OR('Compare quotes'!C8="",'Compare quotes'!C8=0,A230&gt;MIN('Compare quotes'!C12,'Compare quotes'!$B$4)*12),0,-IF(A230&lt;='Compare quotes'!C10,'Compare quotes'!C8*'Compare quotes'!C9/1200,-PMT('Compare quotes'!C9/1200,'Compare quotes'!C11*12,'Compare quotes'!C8))-IF(A230=MIN('Compare quotes'!C12,'Compare quotes'!$B$4)*12,-FV('Compare quotes'!C9/1200,MAX(0,MIN('Compare quotes'!C12,'Compare quotes'!$B$4)*12-'Compare quotes'!C10),--PMT('Compare quotes'!C9/1200,'Compare quotes'!C11*12,'Compare quotes'!C8),'Compare quotes'!C8),0))</f>
        <v/>
      </c>
      <c r="D230">
        <f>IF(OR('Compare quotes'!D8="",'Compare quotes'!D8=0,A230&gt;MIN('Compare quotes'!D12,'Compare quotes'!$B$4)*12),0,-IF(A230&lt;='Compare quotes'!D10,'Compare quotes'!D8*'Compare quotes'!D9/1200,-PMT('Compare quotes'!D9/1200,'Compare quotes'!D11*12,'Compare quotes'!D8))-IF(A230=MIN('Compare quotes'!D12,'Compare quotes'!$B$4)*12,-FV('Compare quotes'!D9/1200,MAX(0,MIN('Compare quotes'!D12,'Compare quotes'!$B$4)*12-'Compare quotes'!D10),--PMT('Compare quotes'!D9/1200,'Compare quotes'!D11*12,'Compare quotes'!D8),'Compare quotes'!D8),0))</f>
        <v/>
      </c>
      <c r="E230">
        <f>IF(OR('Compare quotes'!E8="",'Compare quotes'!E8=0,A230&gt;MIN('Compare quotes'!E12,'Compare quotes'!$B$4)*12),0,-IF(A230&lt;='Compare quotes'!E10,'Compare quotes'!E8*'Compare quotes'!E9/1200,-PMT('Compare quotes'!E9/1200,'Compare quotes'!E11*12,'Compare quotes'!E8))-IF(A230=MIN('Compare quotes'!E12,'Compare quotes'!$B$4)*12,-FV('Compare quotes'!E9/1200,MAX(0,MIN('Compare quotes'!E12,'Compare quotes'!$B$4)*12-'Compare quotes'!E10),--PMT('Compare quotes'!E9/1200,'Compare quotes'!E11*12,'Compare quotes'!E8),'Compare quotes'!E8),0))</f>
        <v/>
      </c>
      <c r="F230">
        <f>IF(OR('Compare quotes'!F8="",'Compare quotes'!F8=0,A230&gt;MIN('Compare quotes'!F12,'Compare quotes'!$B$4)*12),0,-IF(A230&lt;='Compare quotes'!F10,'Compare quotes'!F8*'Compare quotes'!F9/1200,-PMT('Compare quotes'!F9/1200,'Compare quotes'!F11*12,'Compare quotes'!F8))-IF(A230=MIN('Compare quotes'!F12,'Compare quotes'!$B$4)*12,-FV('Compare quotes'!F9/1200,MAX(0,MIN('Compare quotes'!F12,'Compare quotes'!$B$4)*12-'Compare quotes'!F10),--PMT('Compare quotes'!F9/1200,'Compare quotes'!F11*12,'Compare quotes'!F8),'Compare quotes'!F8),0))</f>
        <v/>
      </c>
      <c r="G230">
        <f>IF(OR('Compare quotes'!G8="",'Compare quotes'!G8=0,A230&gt;MIN('Compare quotes'!G12,'Compare quotes'!$B$4)*12),0,-IF(A230&lt;='Compare quotes'!G10,'Compare quotes'!G8*'Compare quotes'!G9/1200,-PMT('Compare quotes'!G9/1200,'Compare quotes'!G11*12,'Compare quotes'!G8))-IF(A230=MIN('Compare quotes'!G12,'Compare quotes'!$B$4)*12,-FV('Compare quotes'!G9/1200,MAX(0,MIN('Compare quotes'!G12,'Compare quotes'!$B$4)*12-'Compare quotes'!G10),--PMT('Compare quotes'!G9/1200,'Compare quotes'!G11*12,'Compare quotes'!G8),'Compare quotes'!G8),0))</f>
        <v/>
      </c>
    </row>
    <row r="231">
      <c r="A231" t="n">
        <v>229</v>
      </c>
      <c r="B231">
        <f>IF(OR('Compare quotes'!B8="",'Compare quotes'!B8=0,A231&gt;MIN('Compare quotes'!B12,'Compare quotes'!$B$4)*12),0,-IF(A231&lt;='Compare quotes'!B10,'Compare quotes'!B8*'Compare quotes'!B9/1200,-PMT('Compare quotes'!B9/1200,'Compare quotes'!B11*12,'Compare quotes'!B8))-IF(A231=MIN('Compare quotes'!B12,'Compare quotes'!$B$4)*12,-FV('Compare quotes'!B9/1200,MAX(0,MIN('Compare quotes'!B12,'Compare quotes'!$B$4)*12-'Compare quotes'!B10),--PMT('Compare quotes'!B9/1200,'Compare quotes'!B11*12,'Compare quotes'!B8),'Compare quotes'!B8),0))</f>
        <v/>
      </c>
      <c r="C231">
        <f>IF(OR('Compare quotes'!C8="",'Compare quotes'!C8=0,A231&gt;MIN('Compare quotes'!C12,'Compare quotes'!$B$4)*12),0,-IF(A231&lt;='Compare quotes'!C10,'Compare quotes'!C8*'Compare quotes'!C9/1200,-PMT('Compare quotes'!C9/1200,'Compare quotes'!C11*12,'Compare quotes'!C8))-IF(A231=MIN('Compare quotes'!C12,'Compare quotes'!$B$4)*12,-FV('Compare quotes'!C9/1200,MAX(0,MIN('Compare quotes'!C12,'Compare quotes'!$B$4)*12-'Compare quotes'!C10),--PMT('Compare quotes'!C9/1200,'Compare quotes'!C11*12,'Compare quotes'!C8),'Compare quotes'!C8),0))</f>
        <v/>
      </c>
      <c r="D231">
        <f>IF(OR('Compare quotes'!D8="",'Compare quotes'!D8=0,A231&gt;MIN('Compare quotes'!D12,'Compare quotes'!$B$4)*12),0,-IF(A231&lt;='Compare quotes'!D10,'Compare quotes'!D8*'Compare quotes'!D9/1200,-PMT('Compare quotes'!D9/1200,'Compare quotes'!D11*12,'Compare quotes'!D8))-IF(A231=MIN('Compare quotes'!D12,'Compare quotes'!$B$4)*12,-FV('Compare quotes'!D9/1200,MAX(0,MIN('Compare quotes'!D12,'Compare quotes'!$B$4)*12-'Compare quotes'!D10),--PMT('Compare quotes'!D9/1200,'Compare quotes'!D11*12,'Compare quotes'!D8),'Compare quotes'!D8),0))</f>
        <v/>
      </c>
      <c r="E231">
        <f>IF(OR('Compare quotes'!E8="",'Compare quotes'!E8=0,A231&gt;MIN('Compare quotes'!E12,'Compare quotes'!$B$4)*12),0,-IF(A231&lt;='Compare quotes'!E10,'Compare quotes'!E8*'Compare quotes'!E9/1200,-PMT('Compare quotes'!E9/1200,'Compare quotes'!E11*12,'Compare quotes'!E8))-IF(A231=MIN('Compare quotes'!E12,'Compare quotes'!$B$4)*12,-FV('Compare quotes'!E9/1200,MAX(0,MIN('Compare quotes'!E12,'Compare quotes'!$B$4)*12-'Compare quotes'!E10),--PMT('Compare quotes'!E9/1200,'Compare quotes'!E11*12,'Compare quotes'!E8),'Compare quotes'!E8),0))</f>
        <v/>
      </c>
      <c r="F231">
        <f>IF(OR('Compare quotes'!F8="",'Compare quotes'!F8=0,A231&gt;MIN('Compare quotes'!F12,'Compare quotes'!$B$4)*12),0,-IF(A231&lt;='Compare quotes'!F10,'Compare quotes'!F8*'Compare quotes'!F9/1200,-PMT('Compare quotes'!F9/1200,'Compare quotes'!F11*12,'Compare quotes'!F8))-IF(A231=MIN('Compare quotes'!F12,'Compare quotes'!$B$4)*12,-FV('Compare quotes'!F9/1200,MAX(0,MIN('Compare quotes'!F12,'Compare quotes'!$B$4)*12-'Compare quotes'!F10),--PMT('Compare quotes'!F9/1200,'Compare quotes'!F11*12,'Compare quotes'!F8),'Compare quotes'!F8),0))</f>
        <v/>
      </c>
      <c r="G231">
        <f>IF(OR('Compare quotes'!G8="",'Compare quotes'!G8=0,A231&gt;MIN('Compare quotes'!G12,'Compare quotes'!$B$4)*12),0,-IF(A231&lt;='Compare quotes'!G10,'Compare quotes'!G8*'Compare quotes'!G9/1200,-PMT('Compare quotes'!G9/1200,'Compare quotes'!G11*12,'Compare quotes'!G8))-IF(A231=MIN('Compare quotes'!G12,'Compare quotes'!$B$4)*12,-FV('Compare quotes'!G9/1200,MAX(0,MIN('Compare quotes'!G12,'Compare quotes'!$B$4)*12-'Compare quotes'!G10),--PMT('Compare quotes'!G9/1200,'Compare quotes'!G11*12,'Compare quotes'!G8),'Compare quotes'!G8),0))</f>
        <v/>
      </c>
    </row>
    <row r="232">
      <c r="A232" t="n">
        <v>230</v>
      </c>
      <c r="B232">
        <f>IF(OR('Compare quotes'!B8="",'Compare quotes'!B8=0,A232&gt;MIN('Compare quotes'!B12,'Compare quotes'!$B$4)*12),0,-IF(A232&lt;='Compare quotes'!B10,'Compare quotes'!B8*'Compare quotes'!B9/1200,-PMT('Compare quotes'!B9/1200,'Compare quotes'!B11*12,'Compare quotes'!B8))-IF(A232=MIN('Compare quotes'!B12,'Compare quotes'!$B$4)*12,-FV('Compare quotes'!B9/1200,MAX(0,MIN('Compare quotes'!B12,'Compare quotes'!$B$4)*12-'Compare quotes'!B10),--PMT('Compare quotes'!B9/1200,'Compare quotes'!B11*12,'Compare quotes'!B8),'Compare quotes'!B8),0))</f>
        <v/>
      </c>
      <c r="C232">
        <f>IF(OR('Compare quotes'!C8="",'Compare quotes'!C8=0,A232&gt;MIN('Compare quotes'!C12,'Compare quotes'!$B$4)*12),0,-IF(A232&lt;='Compare quotes'!C10,'Compare quotes'!C8*'Compare quotes'!C9/1200,-PMT('Compare quotes'!C9/1200,'Compare quotes'!C11*12,'Compare quotes'!C8))-IF(A232=MIN('Compare quotes'!C12,'Compare quotes'!$B$4)*12,-FV('Compare quotes'!C9/1200,MAX(0,MIN('Compare quotes'!C12,'Compare quotes'!$B$4)*12-'Compare quotes'!C10),--PMT('Compare quotes'!C9/1200,'Compare quotes'!C11*12,'Compare quotes'!C8),'Compare quotes'!C8),0))</f>
        <v/>
      </c>
      <c r="D232">
        <f>IF(OR('Compare quotes'!D8="",'Compare quotes'!D8=0,A232&gt;MIN('Compare quotes'!D12,'Compare quotes'!$B$4)*12),0,-IF(A232&lt;='Compare quotes'!D10,'Compare quotes'!D8*'Compare quotes'!D9/1200,-PMT('Compare quotes'!D9/1200,'Compare quotes'!D11*12,'Compare quotes'!D8))-IF(A232=MIN('Compare quotes'!D12,'Compare quotes'!$B$4)*12,-FV('Compare quotes'!D9/1200,MAX(0,MIN('Compare quotes'!D12,'Compare quotes'!$B$4)*12-'Compare quotes'!D10),--PMT('Compare quotes'!D9/1200,'Compare quotes'!D11*12,'Compare quotes'!D8),'Compare quotes'!D8),0))</f>
        <v/>
      </c>
      <c r="E232">
        <f>IF(OR('Compare quotes'!E8="",'Compare quotes'!E8=0,A232&gt;MIN('Compare quotes'!E12,'Compare quotes'!$B$4)*12),0,-IF(A232&lt;='Compare quotes'!E10,'Compare quotes'!E8*'Compare quotes'!E9/1200,-PMT('Compare quotes'!E9/1200,'Compare quotes'!E11*12,'Compare quotes'!E8))-IF(A232=MIN('Compare quotes'!E12,'Compare quotes'!$B$4)*12,-FV('Compare quotes'!E9/1200,MAX(0,MIN('Compare quotes'!E12,'Compare quotes'!$B$4)*12-'Compare quotes'!E10),--PMT('Compare quotes'!E9/1200,'Compare quotes'!E11*12,'Compare quotes'!E8),'Compare quotes'!E8),0))</f>
        <v/>
      </c>
      <c r="F232">
        <f>IF(OR('Compare quotes'!F8="",'Compare quotes'!F8=0,A232&gt;MIN('Compare quotes'!F12,'Compare quotes'!$B$4)*12),0,-IF(A232&lt;='Compare quotes'!F10,'Compare quotes'!F8*'Compare quotes'!F9/1200,-PMT('Compare quotes'!F9/1200,'Compare quotes'!F11*12,'Compare quotes'!F8))-IF(A232=MIN('Compare quotes'!F12,'Compare quotes'!$B$4)*12,-FV('Compare quotes'!F9/1200,MAX(0,MIN('Compare quotes'!F12,'Compare quotes'!$B$4)*12-'Compare quotes'!F10),--PMT('Compare quotes'!F9/1200,'Compare quotes'!F11*12,'Compare quotes'!F8),'Compare quotes'!F8),0))</f>
        <v/>
      </c>
      <c r="G232">
        <f>IF(OR('Compare quotes'!G8="",'Compare quotes'!G8=0,A232&gt;MIN('Compare quotes'!G12,'Compare quotes'!$B$4)*12),0,-IF(A232&lt;='Compare quotes'!G10,'Compare quotes'!G8*'Compare quotes'!G9/1200,-PMT('Compare quotes'!G9/1200,'Compare quotes'!G11*12,'Compare quotes'!G8))-IF(A232=MIN('Compare quotes'!G12,'Compare quotes'!$B$4)*12,-FV('Compare quotes'!G9/1200,MAX(0,MIN('Compare quotes'!G12,'Compare quotes'!$B$4)*12-'Compare quotes'!G10),--PMT('Compare quotes'!G9/1200,'Compare quotes'!G11*12,'Compare quotes'!G8),'Compare quotes'!G8),0))</f>
        <v/>
      </c>
    </row>
    <row r="233">
      <c r="A233" t="n">
        <v>231</v>
      </c>
      <c r="B233">
        <f>IF(OR('Compare quotes'!B8="",'Compare quotes'!B8=0,A233&gt;MIN('Compare quotes'!B12,'Compare quotes'!$B$4)*12),0,-IF(A233&lt;='Compare quotes'!B10,'Compare quotes'!B8*'Compare quotes'!B9/1200,-PMT('Compare quotes'!B9/1200,'Compare quotes'!B11*12,'Compare quotes'!B8))-IF(A233=MIN('Compare quotes'!B12,'Compare quotes'!$B$4)*12,-FV('Compare quotes'!B9/1200,MAX(0,MIN('Compare quotes'!B12,'Compare quotes'!$B$4)*12-'Compare quotes'!B10),--PMT('Compare quotes'!B9/1200,'Compare quotes'!B11*12,'Compare quotes'!B8),'Compare quotes'!B8),0))</f>
        <v/>
      </c>
      <c r="C233">
        <f>IF(OR('Compare quotes'!C8="",'Compare quotes'!C8=0,A233&gt;MIN('Compare quotes'!C12,'Compare quotes'!$B$4)*12),0,-IF(A233&lt;='Compare quotes'!C10,'Compare quotes'!C8*'Compare quotes'!C9/1200,-PMT('Compare quotes'!C9/1200,'Compare quotes'!C11*12,'Compare quotes'!C8))-IF(A233=MIN('Compare quotes'!C12,'Compare quotes'!$B$4)*12,-FV('Compare quotes'!C9/1200,MAX(0,MIN('Compare quotes'!C12,'Compare quotes'!$B$4)*12-'Compare quotes'!C10),--PMT('Compare quotes'!C9/1200,'Compare quotes'!C11*12,'Compare quotes'!C8),'Compare quotes'!C8),0))</f>
        <v/>
      </c>
      <c r="D233">
        <f>IF(OR('Compare quotes'!D8="",'Compare quotes'!D8=0,A233&gt;MIN('Compare quotes'!D12,'Compare quotes'!$B$4)*12),0,-IF(A233&lt;='Compare quotes'!D10,'Compare quotes'!D8*'Compare quotes'!D9/1200,-PMT('Compare quotes'!D9/1200,'Compare quotes'!D11*12,'Compare quotes'!D8))-IF(A233=MIN('Compare quotes'!D12,'Compare quotes'!$B$4)*12,-FV('Compare quotes'!D9/1200,MAX(0,MIN('Compare quotes'!D12,'Compare quotes'!$B$4)*12-'Compare quotes'!D10),--PMT('Compare quotes'!D9/1200,'Compare quotes'!D11*12,'Compare quotes'!D8),'Compare quotes'!D8),0))</f>
        <v/>
      </c>
      <c r="E233">
        <f>IF(OR('Compare quotes'!E8="",'Compare quotes'!E8=0,A233&gt;MIN('Compare quotes'!E12,'Compare quotes'!$B$4)*12),0,-IF(A233&lt;='Compare quotes'!E10,'Compare quotes'!E8*'Compare quotes'!E9/1200,-PMT('Compare quotes'!E9/1200,'Compare quotes'!E11*12,'Compare quotes'!E8))-IF(A233=MIN('Compare quotes'!E12,'Compare quotes'!$B$4)*12,-FV('Compare quotes'!E9/1200,MAX(0,MIN('Compare quotes'!E12,'Compare quotes'!$B$4)*12-'Compare quotes'!E10),--PMT('Compare quotes'!E9/1200,'Compare quotes'!E11*12,'Compare quotes'!E8),'Compare quotes'!E8),0))</f>
        <v/>
      </c>
      <c r="F233">
        <f>IF(OR('Compare quotes'!F8="",'Compare quotes'!F8=0,A233&gt;MIN('Compare quotes'!F12,'Compare quotes'!$B$4)*12),0,-IF(A233&lt;='Compare quotes'!F10,'Compare quotes'!F8*'Compare quotes'!F9/1200,-PMT('Compare quotes'!F9/1200,'Compare quotes'!F11*12,'Compare quotes'!F8))-IF(A233=MIN('Compare quotes'!F12,'Compare quotes'!$B$4)*12,-FV('Compare quotes'!F9/1200,MAX(0,MIN('Compare quotes'!F12,'Compare quotes'!$B$4)*12-'Compare quotes'!F10),--PMT('Compare quotes'!F9/1200,'Compare quotes'!F11*12,'Compare quotes'!F8),'Compare quotes'!F8),0))</f>
        <v/>
      </c>
      <c r="G233">
        <f>IF(OR('Compare quotes'!G8="",'Compare quotes'!G8=0,A233&gt;MIN('Compare quotes'!G12,'Compare quotes'!$B$4)*12),0,-IF(A233&lt;='Compare quotes'!G10,'Compare quotes'!G8*'Compare quotes'!G9/1200,-PMT('Compare quotes'!G9/1200,'Compare quotes'!G11*12,'Compare quotes'!G8))-IF(A233=MIN('Compare quotes'!G12,'Compare quotes'!$B$4)*12,-FV('Compare quotes'!G9/1200,MAX(0,MIN('Compare quotes'!G12,'Compare quotes'!$B$4)*12-'Compare quotes'!G10),--PMT('Compare quotes'!G9/1200,'Compare quotes'!G11*12,'Compare quotes'!G8),'Compare quotes'!G8),0))</f>
        <v/>
      </c>
    </row>
    <row r="234">
      <c r="A234" t="n">
        <v>232</v>
      </c>
      <c r="B234">
        <f>IF(OR('Compare quotes'!B8="",'Compare quotes'!B8=0,A234&gt;MIN('Compare quotes'!B12,'Compare quotes'!$B$4)*12),0,-IF(A234&lt;='Compare quotes'!B10,'Compare quotes'!B8*'Compare quotes'!B9/1200,-PMT('Compare quotes'!B9/1200,'Compare quotes'!B11*12,'Compare quotes'!B8))-IF(A234=MIN('Compare quotes'!B12,'Compare quotes'!$B$4)*12,-FV('Compare quotes'!B9/1200,MAX(0,MIN('Compare quotes'!B12,'Compare quotes'!$B$4)*12-'Compare quotes'!B10),--PMT('Compare quotes'!B9/1200,'Compare quotes'!B11*12,'Compare quotes'!B8),'Compare quotes'!B8),0))</f>
        <v/>
      </c>
      <c r="C234">
        <f>IF(OR('Compare quotes'!C8="",'Compare quotes'!C8=0,A234&gt;MIN('Compare quotes'!C12,'Compare quotes'!$B$4)*12),0,-IF(A234&lt;='Compare quotes'!C10,'Compare quotes'!C8*'Compare quotes'!C9/1200,-PMT('Compare quotes'!C9/1200,'Compare quotes'!C11*12,'Compare quotes'!C8))-IF(A234=MIN('Compare quotes'!C12,'Compare quotes'!$B$4)*12,-FV('Compare quotes'!C9/1200,MAX(0,MIN('Compare quotes'!C12,'Compare quotes'!$B$4)*12-'Compare quotes'!C10),--PMT('Compare quotes'!C9/1200,'Compare quotes'!C11*12,'Compare quotes'!C8),'Compare quotes'!C8),0))</f>
        <v/>
      </c>
      <c r="D234">
        <f>IF(OR('Compare quotes'!D8="",'Compare quotes'!D8=0,A234&gt;MIN('Compare quotes'!D12,'Compare quotes'!$B$4)*12),0,-IF(A234&lt;='Compare quotes'!D10,'Compare quotes'!D8*'Compare quotes'!D9/1200,-PMT('Compare quotes'!D9/1200,'Compare quotes'!D11*12,'Compare quotes'!D8))-IF(A234=MIN('Compare quotes'!D12,'Compare quotes'!$B$4)*12,-FV('Compare quotes'!D9/1200,MAX(0,MIN('Compare quotes'!D12,'Compare quotes'!$B$4)*12-'Compare quotes'!D10),--PMT('Compare quotes'!D9/1200,'Compare quotes'!D11*12,'Compare quotes'!D8),'Compare quotes'!D8),0))</f>
        <v/>
      </c>
      <c r="E234">
        <f>IF(OR('Compare quotes'!E8="",'Compare quotes'!E8=0,A234&gt;MIN('Compare quotes'!E12,'Compare quotes'!$B$4)*12),0,-IF(A234&lt;='Compare quotes'!E10,'Compare quotes'!E8*'Compare quotes'!E9/1200,-PMT('Compare quotes'!E9/1200,'Compare quotes'!E11*12,'Compare quotes'!E8))-IF(A234=MIN('Compare quotes'!E12,'Compare quotes'!$B$4)*12,-FV('Compare quotes'!E9/1200,MAX(0,MIN('Compare quotes'!E12,'Compare quotes'!$B$4)*12-'Compare quotes'!E10),--PMT('Compare quotes'!E9/1200,'Compare quotes'!E11*12,'Compare quotes'!E8),'Compare quotes'!E8),0))</f>
        <v/>
      </c>
      <c r="F234">
        <f>IF(OR('Compare quotes'!F8="",'Compare quotes'!F8=0,A234&gt;MIN('Compare quotes'!F12,'Compare quotes'!$B$4)*12),0,-IF(A234&lt;='Compare quotes'!F10,'Compare quotes'!F8*'Compare quotes'!F9/1200,-PMT('Compare quotes'!F9/1200,'Compare quotes'!F11*12,'Compare quotes'!F8))-IF(A234=MIN('Compare quotes'!F12,'Compare quotes'!$B$4)*12,-FV('Compare quotes'!F9/1200,MAX(0,MIN('Compare quotes'!F12,'Compare quotes'!$B$4)*12-'Compare quotes'!F10),--PMT('Compare quotes'!F9/1200,'Compare quotes'!F11*12,'Compare quotes'!F8),'Compare quotes'!F8),0))</f>
        <v/>
      </c>
      <c r="G234">
        <f>IF(OR('Compare quotes'!G8="",'Compare quotes'!G8=0,A234&gt;MIN('Compare quotes'!G12,'Compare quotes'!$B$4)*12),0,-IF(A234&lt;='Compare quotes'!G10,'Compare quotes'!G8*'Compare quotes'!G9/1200,-PMT('Compare quotes'!G9/1200,'Compare quotes'!G11*12,'Compare quotes'!G8))-IF(A234=MIN('Compare quotes'!G12,'Compare quotes'!$B$4)*12,-FV('Compare quotes'!G9/1200,MAX(0,MIN('Compare quotes'!G12,'Compare quotes'!$B$4)*12-'Compare quotes'!G10),--PMT('Compare quotes'!G9/1200,'Compare quotes'!G11*12,'Compare quotes'!G8),'Compare quotes'!G8),0))</f>
        <v/>
      </c>
    </row>
    <row r="235">
      <c r="A235" t="n">
        <v>233</v>
      </c>
      <c r="B235">
        <f>IF(OR('Compare quotes'!B8="",'Compare quotes'!B8=0,A235&gt;MIN('Compare quotes'!B12,'Compare quotes'!$B$4)*12),0,-IF(A235&lt;='Compare quotes'!B10,'Compare quotes'!B8*'Compare quotes'!B9/1200,-PMT('Compare quotes'!B9/1200,'Compare quotes'!B11*12,'Compare quotes'!B8))-IF(A235=MIN('Compare quotes'!B12,'Compare quotes'!$B$4)*12,-FV('Compare quotes'!B9/1200,MAX(0,MIN('Compare quotes'!B12,'Compare quotes'!$B$4)*12-'Compare quotes'!B10),--PMT('Compare quotes'!B9/1200,'Compare quotes'!B11*12,'Compare quotes'!B8),'Compare quotes'!B8),0))</f>
        <v/>
      </c>
      <c r="C235">
        <f>IF(OR('Compare quotes'!C8="",'Compare quotes'!C8=0,A235&gt;MIN('Compare quotes'!C12,'Compare quotes'!$B$4)*12),0,-IF(A235&lt;='Compare quotes'!C10,'Compare quotes'!C8*'Compare quotes'!C9/1200,-PMT('Compare quotes'!C9/1200,'Compare quotes'!C11*12,'Compare quotes'!C8))-IF(A235=MIN('Compare quotes'!C12,'Compare quotes'!$B$4)*12,-FV('Compare quotes'!C9/1200,MAX(0,MIN('Compare quotes'!C12,'Compare quotes'!$B$4)*12-'Compare quotes'!C10),--PMT('Compare quotes'!C9/1200,'Compare quotes'!C11*12,'Compare quotes'!C8),'Compare quotes'!C8),0))</f>
        <v/>
      </c>
      <c r="D235">
        <f>IF(OR('Compare quotes'!D8="",'Compare quotes'!D8=0,A235&gt;MIN('Compare quotes'!D12,'Compare quotes'!$B$4)*12),0,-IF(A235&lt;='Compare quotes'!D10,'Compare quotes'!D8*'Compare quotes'!D9/1200,-PMT('Compare quotes'!D9/1200,'Compare quotes'!D11*12,'Compare quotes'!D8))-IF(A235=MIN('Compare quotes'!D12,'Compare quotes'!$B$4)*12,-FV('Compare quotes'!D9/1200,MAX(0,MIN('Compare quotes'!D12,'Compare quotes'!$B$4)*12-'Compare quotes'!D10),--PMT('Compare quotes'!D9/1200,'Compare quotes'!D11*12,'Compare quotes'!D8),'Compare quotes'!D8),0))</f>
        <v/>
      </c>
      <c r="E235">
        <f>IF(OR('Compare quotes'!E8="",'Compare quotes'!E8=0,A235&gt;MIN('Compare quotes'!E12,'Compare quotes'!$B$4)*12),0,-IF(A235&lt;='Compare quotes'!E10,'Compare quotes'!E8*'Compare quotes'!E9/1200,-PMT('Compare quotes'!E9/1200,'Compare quotes'!E11*12,'Compare quotes'!E8))-IF(A235=MIN('Compare quotes'!E12,'Compare quotes'!$B$4)*12,-FV('Compare quotes'!E9/1200,MAX(0,MIN('Compare quotes'!E12,'Compare quotes'!$B$4)*12-'Compare quotes'!E10),--PMT('Compare quotes'!E9/1200,'Compare quotes'!E11*12,'Compare quotes'!E8),'Compare quotes'!E8),0))</f>
        <v/>
      </c>
      <c r="F235">
        <f>IF(OR('Compare quotes'!F8="",'Compare quotes'!F8=0,A235&gt;MIN('Compare quotes'!F12,'Compare quotes'!$B$4)*12),0,-IF(A235&lt;='Compare quotes'!F10,'Compare quotes'!F8*'Compare quotes'!F9/1200,-PMT('Compare quotes'!F9/1200,'Compare quotes'!F11*12,'Compare quotes'!F8))-IF(A235=MIN('Compare quotes'!F12,'Compare quotes'!$B$4)*12,-FV('Compare quotes'!F9/1200,MAX(0,MIN('Compare quotes'!F12,'Compare quotes'!$B$4)*12-'Compare quotes'!F10),--PMT('Compare quotes'!F9/1200,'Compare quotes'!F11*12,'Compare quotes'!F8),'Compare quotes'!F8),0))</f>
        <v/>
      </c>
      <c r="G235">
        <f>IF(OR('Compare quotes'!G8="",'Compare quotes'!G8=0,A235&gt;MIN('Compare quotes'!G12,'Compare quotes'!$B$4)*12),0,-IF(A235&lt;='Compare quotes'!G10,'Compare quotes'!G8*'Compare quotes'!G9/1200,-PMT('Compare quotes'!G9/1200,'Compare quotes'!G11*12,'Compare quotes'!G8))-IF(A235=MIN('Compare quotes'!G12,'Compare quotes'!$B$4)*12,-FV('Compare quotes'!G9/1200,MAX(0,MIN('Compare quotes'!G12,'Compare quotes'!$B$4)*12-'Compare quotes'!G10),--PMT('Compare quotes'!G9/1200,'Compare quotes'!G11*12,'Compare quotes'!G8),'Compare quotes'!G8),0))</f>
        <v/>
      </c>
    </row>
    <row r="236">
      <c r="A236" t="n">
        <v>234</v>
      </c>
      <c r="B236">
        <f>IF(OR('Compare quotes'!B8="",'Compare quotes'!B8=0,A236&gt;MIN('Compare quotes'!B12,'Compare quotes'!$B$4)*12),0,-IF(A236&lt;='Compare quotes'!B10,'Compare quotes'!B8*'Compare quotes'!B9/1200,-PMT('Compare quotes'!B9/1200,'Compare quotes'!B11*12,'Compare quotes'!B8))-IF(A236=MIN('Compare quotes'!B12,'Compare quotes'!$B$4)*12,-FV('Compare quotes'!B9/1200,MAX(0,MIN('Compare quotes'!B12,'Compare quotes'!$B$4)*12-'Compare quotes'!B10),--PMT('Compare quotes'!B9/1200,'Compare quotes'!B11*12,'Compare quotes'!B8),'Compare quotes'!B8),0))</f>
        <v/>
      </c>
      <c r="C236">
        <f>IF(OR('Compare quotes'!C8="",'Compare quotes'!C8=0,A236&gt;MIN('Compare quotes'!C12,'Compare quotes'!$B$4)*12),0,-IF(A236&lt;='Compare quotes'!C10,'Compare quotes'!C8*'Compare quotes'!C9/1200,-PMT('Compare quotes'!C9/1200,'Compare quotes'!C11*12,'Compare quotes'!C8))-IF(A236=MIN('Compare quotes'!C12,'Compare quotes'!$B$4)*12,-FV('Compare quotes'!C9/1200,MAX(0,MIN('Compare quotes'!C12,'Compare quotes'!$B$4)*12-'Compare quotes'!C10),--PMT('Compare quotes'!C9/1200,'Compare quotes'!C11*12,'Compare quotes'!C8),'Compare quotes'!C8),0))</f>
        <v/>
      </c>
      <c r="D236">
        <f>IF(OR('Compare quotes'!D8="",'Compare quotes'!D8=0,A236&gt;MIN('Compare quotes'!D12,'Compare quotes'!$B$4)*12),0,-IF(A236&lt;='Compare quotes'!D10,'Compare quotes'!D8*'Compare quotes'!D9/1200,-PMT('Compare quotes'!D9/1200,'Compare quotes'!D11*12,'Compare quotes'!D8))-IF(A236=MIN('Compare quotes'!D12,'Compare quotes'!$B$4)*12,-FV('Compare quotes'!D9/1200,MAX(0,MIN('Compare quotes'!D12,'Compare quotes'!$B$4)*12-'Compare quotes'!D10),--PMT('Compare quotes'!D9/1200,'Compare quotes'!D11*12,'Compare quotes'!D8),'Compare quotes'!D8),0))</f>
        <v/>
      </c>
      <c r="E236">
        <f>IF(OR('Compare quotes'!E8="",'Compare quotes'!E8=0,A236&gt;MIN('Compare quotes'!E12,'Compare quotes'!$B$4)*12),0,-IF(A236&lt;='Compare quotes'!E10,'Compare quotes'!E8*'Compare quotes'!E9/1200,-PMT('Compare quotes'!E9/1200,'Compare quotes'!E11*12,'Compare quotes'!E8))-IF(A236=MIN('Compare quotes'!E12,'Compare quotes'!$B$4)*12,-FV('Compare quotes'!E9/1200,MAX(0,MIN('Compare quotes'!E12,'Compare quotes'!$B$4)*12-'Compare quotes'!E10),--PMT('Compare quotes'!E9/1200,'Compare quotes'!E11*12,'Compare quotes'!E8),'Compare quotes'!E8),0))</f>
        <v/>
      </c>
      <c r="F236">
        <f>IF(OR('Compare quotes'!F8="",'Compare quotes'!F8=0,A236&gt;MIN('Compare quotes'!F12,'Compare quotes'!$B$4)*12),0,-IF(A236&lt;='Compare quotes'!F10,'Compare quotes'!F8*'Compare quotes'!F9/1200,-PMT('Compare quotes'!F9/1200,'Compare quotes'!F11*12,'Compare quotes'!F8))-IF(A236=MIN('Compare quotes'!F12,'Compare quotes'!$B$4)*12,-FV('Compare quotes'!F9/1200,MAX(0,MIN('Compare quotes'!F12,'Compare quotes'!$B$4)*12-'Compare quotes'!F10),--PMT('Compare quotes'!F9/1200,'Compare quotes'!F11*12,'Compare quotes'!F8),'Compare quotes'!F8),0))</f>
        <v/>
      </c>
      <c r="G236">
        <f>IF(OR('Compare quotes'!G8="",'Compare quotes'!G8=0,A236&gt;MIN('Compare quotes'!G12,'Compare quotes'!$B$4)*12),0,-IF(A236&lt;='Compare quotes'!G10,'Compare quotes'!G8*'Compare quotes'!G9/1200,-PMT('Compare quotes'!G9/1200,'Compare quotes'!G11*12,'Compare quotes'!G8))-IF(A236=MIN('Compare quotes'!G12,'Compare quotes'!$B$4)*12,-FV('Compare quotes'!G9/1200,MAX(0,MIN('Compare quotes'!G12,'Compare quotes'!$B$4)*12-'Compare quotes'!G10),--PMT('Compare quotes'!G9/1200,'Compare quotes'!G11*12,'Compare quotes'!G8),'Compare quotes'!G8),0))</f>
        <v/>
      </c>
    </row>
    <row r="237">
      <c r="A237" t="n">
        <v>235</v>
      </c>
      <c r="B237">
        <f>IF(OR('Compare quotes'!B8="",'Compare quotes'!B8=0,A237&gt;MIN('Compare quotes'!B12,'Compare quotes'!$B$4)*12),0,-IF(A237&lt;='Compare quotes'!B10,'Compare quotes'!B8*'Compare quotes'!B9/1200,-PMT('Compare quotes'!B9/1200,'Compare quotes'!B11*12,'Compare quotes'!B8))-IF(A237=MIN('Compare quotes'!B12,'Compare quotes'!$B$4)*12,-FV('Compare quotes'!B9/1200,MAX(0,MIN('Compare quotes'!B12,'Compare quotes'!$B$4)*12-'Compare quotes'!B10),--PMT('Compare quotes'!B9/1200,'Compare quotes'!B11*12,'Compare quotes'!B8),'Compare quotes'!B8),0))</f>
        <v/>
      </c>
      <c r="C237">
        <f>IF(OR('Compare quotes'!C8="",'Compare quotes'!C8=0,A237&gt;MIN('Compare quotes'!C12,'Compare quotes'!$B$4)*12),0,-IF(A237&lt;='Compare quotes'!C10,'Compare quotes'!C8*'Compare quotes'!C9/1200,-PMT('Compare quotes'!C9/1200,'Compare quotes'!C11*12,'Compare quotes'!C8))-IF(A237=MIN('Compare quotes'!C12,'Compare quotes'!$B$4)*12,-FV('Compare quotes'!C9/1200,MAX(0,MIN('Compare quotes'!C12,'Compare quotes'!$B$4)*12-'Compare quotes'!C10),--PMT('Compare quotes'!C9/1200,'Compare quotes'!C11*12,'Compare quotes'!C8),'Compare quotes'!C8),0))</f>
        <v/>
      </c>
      <c r="D237">
        <f>IF(OR('Compare quotes'!D8="",'Compare quotes'!D8=0,A237&gt;MIN('Compare quotes'!D12,'Compare quotes'!$B$4)*12),0,-IF(A237&lt;='Compare quotes'!D10,'Compare quotes'!D8*'Compare quotes'!D9/1200,-PMT('Compare quotes'!D9/1200,'Compare quotes'!D11*12,'Compare quotes'!D8))-IF(A237=MIN('Compare quotes'!D12,'Compare quotes'!$B$4)*12,-FV('Compare quotes'!D9/1200,MAX(0,MIN('Compare quotes'!D12,'Compare quotes'!$B$4)*12-'Compare quotes'!D10),--PMT('Compare quotes'!D9/1200,'Compare quotes'!D11*12,'Compare quotes'!D8),'Compare quotes'!D8),0))</f>
        <v/>
      </c>
      <c r="E237">
        <f>IF(OR('Compare quotes'!E8="",'Compare quotes'!E8=0,A237&gt;MIN('Compare quotes'!E12,'Compare quotes'!$B$4)*12),0,-IF(A237&lt;='Compare quotes'!E10,'Compare quotes'!E8*'Compare quotes'!E9/1200,-PMT('Compare quotes'!E9/1200,'Compare quotes'!E11*12,'Compare quotes'!E8))-IF(A237=MIN('Compare quotes'!E12,'Compare quotes'!$B$4)*12,-FV('Compare quotes'!E9/1200,MAX(0,MIN('Compare quotes'!E12,'Compare quotes'!$B$4)*12-'Compare quotes'!E10),--PMT('Compare quotes'!E9/1200,'Compare quotes'!E11*12,'Compare quotes'!E8),'Compare quotes'!E8),0))</f>
        <v/>
      </c>
      <c r="F237">
        <f>IF(OR('Compare quotes'!F8="",'Compare quotes'!F8=0,A237&gt;MIN('Compare quotes'!F12,'Compare quotes'!$B$4)*12),0,-IF(A237&lt;='Compare quotes'!F10,'Compare quotes'!F8*'Compare quotes'!F9/1200,-PMT('Compare quotes'!F9/1200,'Compare quotes'!F11*12,'Compare quotes'!F8))-IF(A237=MIN('Compare quotes'!F12,'Compare quotes'!$B$4)*12,-FV('Compare quotes'!F9/1200,MAX(0,MIN('Compare quotes'!F12,'Compare quotes'!$B$4)*12-'Compare quotes'!F10),--PMT('Compare quotes'!F9/1200,'Compare quotes'!F11*12,'Compare quotes'!F8),'Compare quotes'!F8),0))</f>
        <v/>
      </c>
      <c r="G237">
        <f>IF(OR('Compare quotes'!G8="",'Compare quotes'!G8=0,A237&gt;MIN('Compare quotes'!G12,'Compare quotes'!$B$4)*12),0,-IF(A237&lt;='Compare quotes'!G10,'Compare quotes'!G8*'Compare quotes'!G9/1200,-PMT('Compare quotes'!G9/1200,'Compare quotes'!G11*12,'Compare quotes'!G8))-IF(A237=MIN('Compare quotes'!G12,'Compare quotes'!$B$4)*12,-FV('Compare quotes'!G9/1200,MAX(0,MIN('Compare quotes'!G12,'Compare quotes'!$B$4)*12-'Compare quotes'!G10),--PMT('Compare quotes'!G9/1200,'Compare quotes'!G11*12,'Compare quotes'!G8),'Compare quotes'!G8),0))</f>
        <v/>
      </c>
    </row>
    <row r="238">
      <c r="A238" t="n">
        <v>236</v>
      </c>
      <c r="B238">
        <f>IF(OR('Compare quotes'!B8="",'Compare quotes'!B8=0,A238&gt;MIN('Compare quotes'!B12,'Compare quotes'!$B$4)*12),0,-IF(A238&lt;='Compare quotes'!B10,'Compare quotes'!B8*'Compare quotes'!B9/1200,-PMT('Compare quotes'!B9/1200,'Compare quotes'!B11*12,'Compare quotes'!B8))-IF(A238=MIN('Compare quotes'!B12,'Compare quotes'!$B$4)*12,-FV('Compare quotes'!B9/1200,MAX(0,MIN('Compare quotes'!B12,'Compare quotes'!$B$4)*12-'Compare quotes'!B10),--PMT('Compare quotes'!B9/1200,'Compare quotes'!B11*12,'Compare quotes'!B8),'Compare quotes'!B8),0))</f>
        <v/>
      </c>
      <c r="C238">
        <f>IF(OR('Compare quotes'!C8="",'Compare quotes'!C8=0,A238&gt;MIN('Compare quotes'!C12,'Compare quotes'!$B$4)*12),0,-IF(A238&lt;='Compare quotes'!C10,'Compare quotes'!C8*'Compare quotes'!C9/1200,-PMT('Compare quotes'!C9/1200,'Compare quotes'!C11*12,'Compare quotes'!C8))-IF(A238=MIN('Compare quotes'!C12,'Compare quotes'!$B$4)*12,-FV('Compare quotes'!C9/1200,MAX(0,MIN('Compare quotes'!C12,'Compare quotes'!$B$4)*12-'Compare quotes'!C10),--PMT('Compare quotes'!C9/1200,'Compare quotes'!C11*12,'Compare quotes'!C8),'Compare quotes'!C8),0))</f>
        <v/>
      </c>
      <c r="D238">
        <f>IF(OR('Compare quotes'!D8="",'Compare quotes'!D8=0,A238&gt;MIN('Compare quotes'!D12,'Compare quotes'!$B$4)*12),0,-IF(A238&lt;='Compare quotes'!D10,'Compare quotes'!D8*'Compare quotes'!D9/1200,-PMT('Compare quotes'!D9/1200,'Compare quotes'!D11*12,'Compare quotes'!D8))-IF(A238=MIN('Compare quotes'!D12,'Compare quotes'!$B$4)*12,-FV('Compare quotes'!D9/1200,MAX(0,MIN('Compare quotes'!D12,'Compare quotes'!$B$4)*12-'Compare quotes'!D10),--PMT('Compare quotes'!D9/1200,'Compare quotes'!D11*12,'Compare quotes'!D8),'Compare quotes'!D8),0))</f>
        <v/>
      </c>
      <c r="E238">
        <f>IF(OR('Compare quotes'!E8="",'Compare quotes'!E8=0,A238&gt;MIN('Compare quotes'!E12,'Compare quotes'!$B$4)*12),0,-IF(A238&lt;='Compare quotes'!E10,'Compare quotes'!E8*'Compare quotes'!E9/1200,-PMT('Compare quotes'!E9/1200,'Compare quotes'!E11*12,'Compare quotes'!E8))-IF(A238=MIN('Compare quotes'!E12,'Compare quotes'!$B$4)*12,-FV('Compare quotes'!E9/1200,MAX(0,MIN('Compare quotes'!E12,'Compare quotes'!$B$4)*12-'Compare quotes'!E10),--PMT('Compare quotes'!E9/1200,'Compare quotes'!E11*12,'Compare quotes'!E8),'Compare quotes'!E8),0))</f>
        <v/>
      </c>
      <c r="F238">
        <f>IF(OR('Compare quotes'!F8="",'Compare quotes'!F8=0,A238&gt;MIN('Compare quotes'!F12,'Compare quotes'!$B$4)*12),0,-IF(A238&lt;='Compare quotes'!F10,'Compare quotes'!F8*'Compare quotes'!F9/1200,-PMT('Compare quotes'!F9/1200,'Compare quotes'!F11*12,'Compare quotes'!F8))-IF(A238=MIN('Compare quotes'!F12,'Compare quotes'!$B$4)*12,-FV('Compare quotes'!F9/1200,MAX(0,MIN('Compare quotes'!F12,'Compare quotes'!$B$4)*12-'Compare quotes'!F10),--PMT('Compare quotes'!F9/1200,'Compare quotes'!F11*12,'Compare quotes'!F8),'Compare quotes'!F8),0))</f>
        <v/>
      </c>
      <c r="G238">
        <f>IF(OR('Compare quotes'!G8="",'Compare quotes'!G8=0,A238&gt;MIN('Compare quotes'!G12,'Compare quotes'!$B$4)*12),0,-IF(A238&lt;='Compare quotes'!G10,'Compare quotes'!G8*'Compare quotes'!G9/1200,-PMT('Compare quotes'!G9/1200,'Compare quotes'!G11*12,'Compare quotes'!G8))-IF(A238=MIN('Compare quotes'!G12,'Compare quotes'!$B$4)*12,-FV('Compare quotes'!G9/1200,MAX(0,MIN('Compare quotes'!G12,'Compare quotes'!$B$4)*12-'Compare quotes'!G10),--PMT('Compare quotes'!G9/1200,'Compare quotes'!G11*12,'Compare quotes'!G8),'Compare quotes'!G8),0))</f>
        <v/>
      </c>
    </row>
    <row r="239">
      <c r="A239" t="n">
        <v>237</v>
      </c>
      <c r="B239">
        <f>IF(OR('Compare quotes'!B8="",'Compare quotes'!B8=0,A239&gt;MIN('Compare quotes'!B12,'Compare quotes'!$B$4)*12),0,-IF(A239&lt;='Compare quotes'!B10,'Compare quotes'!B8*'Compare quotes'!B9/1200,-PMT('Compare quotes'!B9/1200,'Compare quotes'!B11*12,'Compare quotes'!B8))-IF(A239=MIN('Compare quotes'!B12,'Compare quotes'!$B$4)*12,-FV('Compare quotes'!B9/1200,MAX(0,MIN('Compare quotes'!B12,'Compare quotes'!$B$4)*12-'Compare quotes'!B10),--PMT('Compare quotes'!B9/1200,'Compare quotes'!B11*12,'Compare quotes'!B8),'Compare quotes'!B8),0))</f>
        <v/>
      </c>
      <c r="C239">
        <f>IF(OR('Compare quotes'!C8="",'Compare quotes'!C8=0,A239&gt;MIN('Compare quotes'!C12,'Compare quotes'!$B$4)*12),0,-IF(A239&lt;='Compare quotes'!C10,'Compare quotes'!C8*'Compare quotes'!C9/1200,-PMT('Compare quotes'!C9/1200,'Compare quotes'!C11*12,'Compare quotes'!C8))-IF(A239=MIN('Compare quotes'!C12,'Compare quotes'!$B$4)*12,-FV('Compare quotes'!C9/1200,MAX(0,MIN('Compare quotes'!C12,'Compare quotes'!$B$4)*12-'Compare quotes'!C10),--PMT('Compare quotes'!C9/1200,'Compare quotes'!C11*12,'Compare quotes'!C8),'Compare quotes'!C8),0))</f>
        <v/>
      </c>
      <c r="D239">
        <f>IF(OR('Compare quotes'!D8="",'Compare quotes'!D8=0,A239&gt;MIN('Compare quotes'!D12,'Compare quotes'!$B$4)*12),0,-IF(A239&lt;='Compare quotes'!D10,'Compare quotes'!D8*'Compare quotes'!D9/1200,-PMT('Compare quotes'!D9/1200,'Compare quotes'!D11*12,'Compare quotes'!D8))-IF(A239=MIN('Compare quotes'!D12,'Compare quotes'!$B$4)*12,-FV('Compare quotes'!D9/1200,MAX(0,MIN('Compare quotes'!D12,'Compare quotes'!$B$4)*12-'Compare quotes'!D10),--PMT('Compare quotes'!D9/1200,'Compare quotes'!D11*12,'Compare quotes'!D8),'Compare quotes'!D8),0))</f>
        <v/>
      </c>
      <c r="E239">
        <f>IF(OR('Compare quotes'!E8="",'Compare quotes'!E8=0,A239&gt;MIN('Compare quotes'!E12,'Compare quotes'!$B$4)*12),0,-IF(A239&lt;='Compare quotes'!E10,'Compare quotes'!E8*'Compare quotes'!E9/1200,-PMT('Compare quotes'!E9/1200,'Compare quotes'!E11*12,'Compare quotes'!E8))-IF(A239=MIN('Compare quotes'!E12,'Compare quotes'!$B$4)*12,-FV('Compare quotes'!E9/1200,MAX(0,MIN('Compare quotes'!E12,'Compare quotes'!$B$4)*12-'Compare quotes'!E10),--PMT('Compare quotes'!E9/1200,'Compare quotes'!E11*12,'Compare quotes'!E8),'Compare quotes'!E8),0))</f>
        <v/>
      </c>
      <c r="F239">
        <f>IF(OR('Compare quotes'!F8="",'Compare quotes'!F8=0,A239&gt;MIN('Compare quotes'!F12,'Compare quotes'!$B$4)*12),0,-IF(A239&lt;='Compare quotes'!F10,'Compare quotes'!F8*'Compare quotes'!F9/1200,-PMT('Compare quotes'!F9/1200,'Compare quotes'!F11*12,'Compare quotes'!F8))-IF(A239=MIN('Compare quotes'!F12,'Compare quotes'!$B$4)*12,-FV('Compare quotes'!F9/1200,MAX(0,MIN('Compare quotes'!F12,'Compare quotes'!$B$4)*12-'Compare quotes'!F10),--PMT('Compare quotes'!F9/1200,'Compare quotes'!F11*12,'Compare quotes'!F8),'Compare quotes'!F8),0))</f>
        <v/>
      </c>
      <c r="G239">
        <f>IF(OR('Compare quotes'!G8="",'Compare quotes'!G8=0,A239&gt;MIN('Compare quotes'!G12,'Compare quotes'!$B$4)*12),0,-IF(A239&lt;='Compare quotes'!G10,'Compare quotes'!G8*'Compare quotes'!G9/1200,-PMT('Compare quotes'!G9/1200,'Compare quotes'!G11*12,'Compare quotes'!G8))-IF(A239=MIN('Compare quotes'!G12,'Compare quotes'!$B$4)*12,-FV('Compare quotes'!G9/1200,MAX(0,MIN('Compare quotes'!G12,'Compare quotes'!$B$4)*12-'Compare quotes'!G10),--PMT('Compare quotes'!G9/1200,'Compare quotes'!G11*12,'Compare quotes'!G8),'Compare quotes'!G8),0))</f>
        <v/>
      </c>
    </row>
    <row r="240">
      <c r="A240" t="n">
        <v>238</v>
      </c>
      <c r="B240">
        <f>IF(OR('Compare quotes'!B8="",'Compare quotes'!B8=0,A240&gt;MIN('Compare quotes'!B12,'Compare quotes'!$B$4)*12),0,-IF(A240&lt;='Compare quotes'!B10,'Compare quotes'!B8*'Compare quotes'!B9/1200,-PMT('Compare quotes'!B9/1200,'Compare quotes'!B11*12,'Compare quotes'!B8))-IF(A240=MIN('Compare quotes'!B12,'Compare quotes'!$B$4)*12,-FV('Compare quotes'!B9/1200,MAX(0,MIN('Compare quotes'!B12,'Compare quotes'!$B$4)*12-'Compare quotes'!B10),--PMT('Compare quotes'!B9/1200,'Compare quotes'!B11*12,'Compare quotes'!B8),'Compare quotes'!B8),0))</f>
        <v/>
      </c>
      <c r="C240">
        <f>IF(OR('Compare quotes'!C8="",'Compare quotes'!C8=0,A240&gt;MIN('Compare quotes'!C12,'Compare quotes'!$B$4)*12),0,-IF(A240&lt;='Compare quotes'!C10,'Compare quotes'!C8*'Compare quotes'!C9/1200,-PMT('Compare quotes'!C9/1200,'Compare quotes'!C11*12,'Compare quotes'!C8))-IF(A240=MIN('Compare quotes'!C12,'Compare quotes'!$B$4)*12,-FV('Compare quotes'!C9/1200,MAX(0,MIN('Compare quotes'!C12,'Compare quotes'!$B$4)*12-'Compare quotes'!C10),--PMT('Compare quotes'!C9/1200,'Compare quotes'!C11*12,'Compare quotes'!C8),'Compare quotes'!C8),0))</f>
        <v/>
      </c>
      <c r="D240">
        <f>IF(OR('Compare quotes'!D8="",'Compare quotes'!D8=0,A240&gt;MIN('Compare quotes'!D12,'Compare quotes'!$B$4)*12),0,-IF(A240&lt;='Compare quotes'!D10,'Compare quotes'!D8*'Compare quotes'!D9/1200,-PMT('Compare quotes'!D9/1200,'Compare quotes'!D11*12,'Compare quotes'!D8))-IF(A240=MIN('Compare quotes'!D12,'Compare quotes'!$B$4)*12,-FV('Compare quotes'!D9/1200,MAX(0,MIN('Compare quotes'!D12,'Compare quotes'!$B$4)*12-'Compare quotes'!D10),--PMT('Compare quotes'!D9/1200,'Compare quotes'!D11*12,'Compare quotes'!D8),'Compare quotes'!D8),0))</f>
        <v/>
      </c>
      <c r="E240">
        <f>IF(OR('Compare quotes'!E8="",'Compare quotes'!E8=0,A240&gt;MIN('Compare quotes'!E12,'Compare quotes'!$B$4)*12),0,-IF(A240&lt;='Compare quotes'!E10,'Compare quotes'!E8*'Compare quotes'!E9/1200,-PMT('Compare quotes'!E9/1200,'Compare quotes'!E11*12,'Compare quotes'!E8))-IF(A240=MIN('Compare quotes'!E12,'Compare quotes'!$B$4)*12,-FV('Compare quotes'!E9/1200,MAX(0,MIN('Compare quotes'!E12,'Compare quotes'!$B$4)*12-'Compare quotes'!E10),--PMT('Compare quotes'!E9/1200,'Compare quotes'!E11*12,'Compare quotes'!E8),'Compare quotes'!E8),0))</f>
        <v/>
      </c>
      <c r="F240">
        <f>IF(OR('Compare quotes'!F8="",'Compare quotes'!F8=0,A240&gt;MIN('Compare quotes'!F12,'Compare quotes'!$B$4)*12),0,-IF(A240&lt;='Compare quotes'!F10,'Compare quotes'!F8*'Compare quotes'!F9/1200,-PMT('Compare quotes'!F9/1200,'Compare quotes'!F11*12,'Compare quotes'!F8))-IF(A240=MIN('Compare quotes'!F12,'Compare quotes'!$B$4)*12,-FV('Compare quotes'!F9/1200,MAX(0,MIN('Compare quotes'!F12,'Compare quotes'!$B$4)*12-'Compare quotes'!F10),--PMT('Compare quotes'!F9/1200,'Compare quotes'!F11*12,'Compare quotes'!F8),'Compare quotes'!F8),0))</f>
        <v/>
      </c>
      <c r="G240">
        <f>IF(OR('Compare quotes'!G8="",'Compare quotes'!G8=0,A240&gt;MIN('Compare quotes'!G12,'Compare quotes'!$B$4)*12),0,-IF(A240&lt;='Compare quotes'!G10,'Compare quotes'!G8*'Compare quotes'!G9/1200,-PMT('Compare quotes'!G9/1200,'Compare quotes'!G11*12,'Compare quotes'!G8))-IF(A240=MIN('Compare quotes'!G12,'Compare quotes'!$B$4)*12,-FV('Compare quotes'!G9/1200,MAX(0,MIN('Compare quotes'!G12,'Compare quotes'!$B$4)*12-'Compare quotes'!G10),--PMT('Compare quotes'!G9/1200,'Compare quotes'!G11*12,'Compare quotes'!G8),'Compare quotes'!G8),0))</f>
        <v/>
      </c>
    </row>
    <row r="241">
      <c r="A241" t="n">
        <v>239</v>
      </c>
      <c r="B241">
        <f>IF(OR('Compare quotes'!B8="",'Compare quotes'!B8=0,A241&gt;MIN('Compare quotes'!B12,'Compare quotes'!$B$4)*12),0,-IF(A241&lt;='Compare quotes'!B10,'Compare quotes'!B8*'Compare quotes'!B9/1200,-PMT('Compare quotes'!B9/1200,'Compare quotes'!B11*12,'Compare quotes'!B8))-IF(A241=MIN('Compare quotes'!B12,'Compare quotes'!$B$4)*12,-FV('Compare quotes'!B9/1200,MAX(0,MIN('Compare quotes'!B12,'Compare quotes'!$B$4)*12-'Compare quotes'!B10),--PMT('Compare quotes'!B9/1200,'Compare quotes'!B11*12,'Compare quotes'!B8),'Compare quotes'!B8),0))</f>
        <v/>
      </c>
      <c r="C241">
        <f>IF(OR('Compare quotes'!C8="",'Compare quotes'!C8=0,A241&gt;MIN('Compare quotes'!C12,'Compare quotes'!$B$4)*12),0,-IF(A241&lt;='Compare quotes'!C10,'Compare quotes'!C8*'Compare quotes'!C9/1200,-PMT('Compare quotes'!C9/1200,'Compare quotes'!C11*12,'Compare quotes'!C8))-IF(A241=MIN('Compare quotes'!C12,'Compare quotes'!$B$4)*12,-FV('Compare quotes'!C9/1200,MAX(0,MIN('Compare quotes'!C12,'Compare quotes'!$B$4)*12-'Compare quotes'!C10),--PMT('Compare quotes'!C9/1200,'Compare quotes'!C11*12,'Compare quotes'!C8),'Compare quotes'!C8),0))</f>
        <v/>
      </c>
      <c r="D241">
        <f>IF(OR('Compare quotes'!D8="",'Compare quotes'!D8=0,A241&gt;MIN('Compare quotes'!D12,'Compare quotes'!$B$4)*12),0,-IF(A241&lt;='Compare quotes'!D10,'Compare quotes'!D8*'Compare quotes'!D9/1200,-PMT('Compare quotes'!D9/1200,'Compare quotes'!D11*12,'Compare quotes'!D8))-IF(A241=MIN('Compare quotes'!D12,'Compare quotes'!$B$4)*12,-FV('Compare quotes'!D9/1200,MAX(0,MIN('Compare quotes'!D12,'Compare quotes'!$B$4)*12-'Compare quotes'!D10),--PMT('Compare quotes'!D9/1200,'Compare quotes'!D11*12,'Compare quotes'!D8),'Compare quotes'!D8),0))</f>
        <v/>
      </c>
      <c r="E241">
        <f>IF(OR('Compare quotes'!E8="",'Compare quotes'!E8=0,A241&gt;MIN('Compare quotes'!E12,'Compare quotes'!$B$4)*12),0,-IF(A241&lt;='Compare quotes'!E10,'Compare quotes'!E8*'Compare quotes'!E9/1200,-PMT('Compare quotes'!E9/1200,'Compare quotes'!E11*12,'Compare quotes'!E8))-IF(A241=MIN('Compare quotes'!E12,'Compare quotes'!$B$4)*12,-FV('Compare quotes'!E9/1200,MAX(0,MIN('Compare quotes'!E12,'Compare quotes'!$B$4)*12-'Compare quotes'!E10),--PMT('Compare quotes'!E9/1200,'Compare quotes'!E11*12,'Compare quotes'!E8),'Compare quotes'!E8),0))</f>
        <v/>
      </c>
      <c r="F241">
        <f>IF(OR('Compare quotes'!F8="",'Compare quotes'!F8=0,A241&gt;MIN('Compare quotes'!F12,'Compare quotes'!$B$4)*12),0,-IF(A241&lt;='Compare quotes'!F10,'Compare quotes'!F8*'Compare quotes'!F9/1200,-PMT('Compare quotes'!F9/1200,'Compare quotes'!F11*12,'Compare quotes'!F8))-IF(A241=MIN('Compare quotes'!F12,'Compare quotes'!$B$4)*12,-FV('Compare quotes'!F9/1200,MAX(0,MIN('Compare quotes'!F12,'Compare quotes'!$B$4)*12-'Compare quotes'!F10),--PMT('Compare quotes'!F9/1200,'Compare quotes'!F11*12,'Compare quotes'!F8),'Compare quotes'!F8),0))</f>
        <v/>
      </c>
      <c r="G241">
        <f>IF(OR('Compare quotes'!G8="",'Compare quotes'!G8=0,A241&gt;MIN('Compare quotes'!G12,'Compare quotes'!$B$4)*12),0,-IF(A241&lt;='Compare quotes'!G10,'Compare quotes'!G8*'Compare quotes'!G9/1200,-PMT('Compare quotes'!G9/1200,'Compare quotes'!G11*12,'Compare quotes'!G8))-IF(A241=MIN('Compare quotes'!G12,'Compare quotes'!$B$4)*12,-FV('Compare quotes'!G9/1200,MAX(0,MIN('Compare quotes'!G12,'Compare quotes'!$B$4)*12-'Compare quotes'!G10),--PMT('Compare quotes'!G9/1200,'Compare quotes'!G11*12,'Compare quotes'!G8),'Compare quotes'!G8),0))</f>
        <v/>
      </c>
    </row>
    <row r="242">
      <c r="A242" t="n">
        <v>240</v>
      </c>
      <c r="B242">
        <f>IF(OR('Compare quotes'!B8="",'Compare quotes'!B8=0,A242&gt;MIN('Compare quotes'!B12,'Compare quotes'!$B$4)*12),0,-IF(A242&lt;='Compare quotes'!B10,'Compare quotes'!B8*'Compare quotes'!B9/1200,-PMT('Compare quotes'!B9/1200,'Compare quotes'!B11*12,'Compare quotes'!B8))-IF(A242=MIN('Compare quotes'!B12,'Compare quotes'!$B$4)*12,-FV('Compare quotes'!B9/1200,MAX(0,MIN('Compare quotes'!B12,'Compare quotes'!$B$4)*12-'Compare quotes'!B10),--PMT('Compare quotes'!B9/1200,'Compare quotes'!B11*12,'Compare quotes'!B8),'Compare quotes'!B8),0))</f>
        <v/>
      </c>
      <c r="C242">
        <f>IF(OR('Compare quotes'!C8="",'Compare quotes'!C8=0,A242&gt;MIN('Compare quotes'!C12,'Compare quotes'!$B$4)*12),0,-IF(A242&lt;='Compare quotes'!C10,'Compare quotes'!C8*'Compare quotes'!C9/1200,-PMT('Compare quotes'!C9/1200,'Compare quotes'!C11*12,'Compare quotes'!C8))-IF(A242=MIN('Compare quotes'!C12,'Compare quotes'!$B$4)*12,-FV('Compare quotes'!C9/1200,MAX(0,MIN('Compare quotes'!C12,'Compare quotes'!$B$4)*12-'Compare quotes'!C10),--PMT('Compare quotes'!C9/1200,'Compare quotes'!C11*12,'Compare quotes'!C8),'Compare quotes'!C8),0))</f>
        <v/>
      </c>
      <c r="D242">
        <f>IF(OR('Compare quotes'!D8="",'Compare quotes'!D8=0,A242&gt;MIN('Compare quotes'!D12,'Compare quotes'!$B$4)*12),0,-IF(A242&lt;='Compare quotes'!D10,'Compare quotes'!D8*'Compare quotes'!D9/1200,-PMT('Compare quotes'!D9/1200,'Compare quotes'!D11*12,'Compare quotes'!D8))-IF(A242=MIN('Compare quotes'!D12,'Compare quotes'!$B$4)*12,-FV('Compare quotes'!D9/1200,MAX(0,MIN('Compare quotes'!D12,'Compare quotes'!$B$4)*12-'Compare quotes'!D10),--PMT('Compare quotes'!D9/1200,'Compare quotes'!D11*12,'Compare quotes'!D8),'Compare quotes'!D8),0))</f>
        <v/>
      </c>
      <c r="E242">
        <f>IF(OR('Compare quotes'!E8="",'Compare quotes'!E8=0,A242&gt;MIN('Compare quotes'!E12,'Compare quotes'!$B$4)*12),0,-IF(A242&lt;='Compare quotes'!E10,'Compare quotes'!E8*'Compare quotes'!E9/1200,-PMT('Compare quotes'!E9/1200,'Compare quotes'!E11*12,'Compare quotes'!E8))-IF(A242=MIN('Compare quotes'!E12,'Compare quotes'!$B$4)*12,-FV('Compare quotes'!E9/1200,MAX(0,MIN('Compare quotes'!E12,'Compare quotes'!$B$4)*12-'Compare quotes'!E10),--PMT('Compare quotes'!E9/1200,'Compare quotes'!E11*12,'Compare quotes'!E8),'Compare quotes'!E8),0))</f>
        <v/>
      </c>
      <c r="F242">
        <f>IF(OR('Compare quotes'!F8="",'Compare quotes'!F8=0,A242&gt;MIN('Compare quotes'!F12,'Compare quotes'!$B$4)*12),0,-IF(A242&lt;='Compare quotes'!F10,'Compare quotes'!F8*'Compare quotes'!F9/1200,-PMT('Compare quotes'!F9/1200,'Compare quotes'!F11*12,'Compare quotes'!F8))-IF(A242=MIN('Compare quotes'!F12,'Compare quotes'!$B$4)*12,-FV('Compare quotes'!F9/1200,MAX(0,MIN('Compare quotes'!F12,'Compare quotes'!$B$4)*12-'Compare quotes'!F10),--PMT('Compare quotes'!F9/1200,'Compare quotes'!F11*12,'Compare quotes'!F8),'Compare quotes'!F8),0))</f>
        <v/>
      </c>
      <c r="G242">
        <f>IF(OR('Compare quotes'!G8="",'Compare quotes'!G8=0,A242&gt;MIN('Compare quotes'!G12,'Compare quotes'!$B$4)*12),0,-IF(A242&lt;='Compare quotes'!G10,'Compare quotes'!G8*'Compare quotes'!G9/1200,-PMT('Compare quotes'!G9/1200,'Compare quotes'!G11*12,'Compare quotes'!G8))-IF(A242=MIN('Compare quotes'!G12,'Compare quotes'!$B$4)*12,-FV('Compare quotes'!G9/1200,MAX(0,MIN('Compare quotes'!G12,'Compare quotes'!$B$4)*12-'Compare quotes'!G10),--PMT('Compare quotes'!G9/1200,'Compare quotes'!G11*12,'Compare quotes'!G8),'Compare quotes'!G8),0))</f>
        <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2026-10-29T20:23:37Z</dcterms:created>
  <dcterms:modified xmlns:dcterms="http://purl.org/dc/terms/" xmlns:xsi="http://www.w3.org/2001/XMLSchema-instance" xsi:type="dcterms:W3CDTF">2026-10-29T20:23:37Z</dcterms:modified>
</cp:coreProperties>
</file>